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884" firstSheet="6" activeTab="9"/>
  </bookViews>
  <sheets>
    <sheet name="1部门预算收支总表" sheetId="1" r:id="rId1"/>
    <sheet name="2部门收入总体情况表" sheetId="3" r:id="rId2"/>
    <sheet name="3支出情况表" sheetId="12" r:id="rId3"/>
    <sheet name="4财政拨款收支总表" sheetId="13" r:id="rId4"/>
    <sheet name="5一般公共预算支出情况表" sheetId="15" r:id="rId5"/>
    <sheet name="6支出经济分类汇总表" sheetId="16" r:id="rId6"/>
    <sheet name="7一般公共预算“三公”经费支出表" sheetId="17" r:id="rId7"/>
    <sheet name="8政府性基金支出情况表" sheetId="18" r:id="rId8"/>
    <sheet name="9市级部门（单位）整体绩效目标表" sheetId="24" r:id="rId9"/>
    <sheet name="10部门预算项目绩效目标表" sheetId="25" r:id="rId10"/>
    <sheet name="11国有资本经营预算情况表" sheetId="20" r:id="rId11"/>
    <sheet name="12政府采购情况表" sheetId="22" r:id="rId12"/>
  </sheets>
  <definedNames>
    <definedName name="_xlnm.Print_Area" localSheetId="1">'2部门收入总体情况表'!$A$1:$O$20</definedName>
    <definedName name="_xlnm.Print_Area" localSheetId="2">'3支出情况表'!$A$1:$N$20</definedName>
    <definedName name="_xlnm.Print_Titles" localSheetId="11">'12政府采购情况表'!$1:$6</definedName>
    <definedName name="_xlnm.Print_Titles" localSheetId="1">'2部门收入总体情况表'!$1:$5</definedName>
    <definedName name="_xlnm.Print_Titles" localSheetId="2">'3支出情况表'!$1:$5</definedName>
    <definedName name="_xlnm.Print_Titles" localSheetId="4">'5一般公共预算支出情况表'!$1:$5</definedName>
    <definedName name="_xlnm.Print_Titles" localSheetId="5">'6支出经济分类汇总表'!$1:$8</definedName>
    <definedName name="_xlnm.Print_Titles" localSheetId="7">'8政府性基金支出情况表'!$1:$5</definedName>
    <definedName name="_xlnm.Print_Titles" localSheetId="10">'11国有资本经营预算情况表'!$1:$5</definedName>
  </definedNames>
  <calcPr calcId="144525"/>
</workbook>
</file>

<file path=xl/sharedStrings.xml><?xml version="1.0" encoding="utf-8"?>
<sst xmlns="http://schemas.openxmlformats.org/spreadsheetml/2006/main" count="990" uniqueCount="422">
  <si>
    <t>预算01表</t>
  </si>
  <si>
    <t xml:space="preserve"> 2019年部门收支总体情况表</t>
  </si>
  <si>
    <t>单位名称:平顶山市安全生产监督管理局</t>
  </si>
  <si>
    <t>单位：万元</t>
  </si>
  <si>
    <t>收     入</t>
  </si>
  <si>
    <t>支                        出</t>
  </si>
  <si>
    <t>项       目</t>
  </si>
  <si>
    <t>金　额</t>
  </si>
  <si>
    <t>项         目</t>
  </si>
  <si>
    <t>合计</t>
  </si>
  <si>
    <t>用事业单位基金弥补收支差额</t>
  </si>
  <si>
    <t>部门财政性资金结转</t>
  </si>
  <si>
    <t>本年支出小计</t>
  </si>
  <si>
    <t>一般公共预算</t>
  </si>
  <si>
    <t>上级专项转移支付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</si>
  <si>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</si>
  <si>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</si>
  <si>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</si>
  <si>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</si>
  <si>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</si>
  <si>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</si>
  <si>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</si>
  <si>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</si>
  <si>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</si>
  <si>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</si>
  <si>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</si>
  <si>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</si>
  <si>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</si>
  <si>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</si>
  <si>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</si>
  <si>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其他一般公共预算收入</t>
  </si>
  <si>
    <t>二、项目支出</t>
  </si>
  <si>
    <t>（一）一般性项目</t>
  </si>
  <si>
    <t>（二）专项资金</t>
  </si>
  <si>
    <t>1、基本建设支出</t>
  </si>
  <si>
    <t>2、事业发展专项支出</t>
  </si>
  <si>
    <t>3、经济发展支出</t>
  </si>
  <si>
    <t>4、债务项目支出</t>
  </si>
  <si>
    <t>本年收入小计</t>
  </si>
  <si>
    <t>5、其他各项支出</t>
  </si>
  <si>
    <t>加：部门财政性资金结转</t>
  </si>
  <si>
    <t xml:space="preserve">    用事业单位基金弥补收支差额</t>
  </si>
  <si>
    <t xml:space="preserve">  收  入  合  计</t>
  </si>
  <si>
    <t>支 出 合 计</t>
  </si>
  <si>
    <t>预算02表</t>
  </si>
  <si>
    <t>2019年部门收入总体情况表</t>
  </si>
  <si>
    <t>科目编码</t>
  </si>
  <si>
    <t>单位代码</t>
  </si>
  <si>
    <t>单位（科目名称）</t>
  </si>
  <si>
    <t>总计</t>
  </si>
  <si>
    <t>类</t>
  </si>
  <si>
    <t>款</t>
  </si>
  <si>
    <t>项</t>
  </si>
  <si>
    <t>其中:财政拨款</t>
  </si>
  <si>
    <t>602</t>
  </si>
  <si>
    <t>平顶山市安全生产监督管理局</t>
  </si>
  <si>
    <t>208</t>
  </si>
  <si>
    <t>05</t>
  </si>
  <si>
    <t>01</t>
  </si>
  <si>
    <t xml:space="preserve">  </t>
  </si>
  <si>
    <t xml:space="preserve">  归口管理的行政单位离退休</t>
  </si>
  <si>
    <t xml:space="preserve">  机关事业单位基本养老保险缴费支出</t>
  </si>
  <si>
    <t>06</t>
  </si>
  <si>
    <t xml:space="preserve">  企业关闭破产补助</t>
  </si>
  <si>
    <t>99</t>
  </si>
  <si>
    <t xml:space="preserve">  其他社会保障和就业支出</t>
  </si>
  <si>
    <t>210</t>
  </si>
  <si>
    <t>11</t>
  </si>
  <si>
    <t>02</t>
  </si>
  <si>
    <t xml:space="preserve">  事业单位医疗</t>
  </si>
  <si>
    <t>215</t>
  </si>
  <si>
    <t xml:space="preserve">  行政运行（资源勘探开发）</t>
  </si>
  <si>
    <t xml:space="preserve">  一般行政管理事务（资源勘探开发）</t>
  </si>
  <si>
    <t>04</t>
  </si>
  <si>
    <t xml:space="preserve">  煤炭勘探开采和洗选</t>
  </si>
  <si>
    <t xml:space="preserve">  其他资源勘探业支出</t>
  </si>
  <si>
    <t xml:space="preserve">  一般行政管理事务（制造业）</t>
  </si>
  <si>
    <t>221</t>
  </si>
  <si>
    <t xml:space="preserve">  住房公积金</t>
  </si>
  <si>
    <t>224</t>
  </si>
  <si>
    <t xml:space="preserve">  安全监管</t>
  </si>
  <si>
    <t xml:space="preserve">  其他应急管理支出</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</si>
  <si>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</si>
  <si>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</si>
  <si>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</si>
  <si>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</si>
  <si>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</si>
  <si>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</si>
  <si>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</si>
  <si>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</si>
  <si>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</si>
  <si>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</si>
  <si>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</si>
  <si>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</si>
  <si>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收            入</t>
  </si>
  <si>
    <t>项                    目</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</si>
  <si>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</si>
  <si>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</si>
  <si>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</si>
  <si>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</si>
  <si>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</si>
  <si>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</si>
  <si>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</si>
  <si>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</si>
  <si>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</si>
  <si>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</si>
  <si>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</si>
  <si>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</si>
  <si>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</si>
  <si>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</si>
  <si>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</si>
  <si>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</si>
  <si>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</si>
  <si>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</si>
  <si>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</si>
  <si>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</si>
  <si>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</si>
  <si>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</si>
  <si>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二十三、国有资本经营预算支出</t>
  </si>
  <si>
    <t>二十四、灾害防治及应急</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</si>
  <si>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</si>
  <si>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</si>
  <si>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</si>
  <si>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</si>
  <si>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</si>
  <si>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</si>
  <si>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</si>
  <si>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</si>
  <si>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</si>
  <si>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</si>
  <si>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2019年支出经济分类汇总表（按支出经济分类）</t>
  </si>
  <si>
    <t>部门预算经济分类</t>
  </si>
  <si>
    <t>政府预算经济分类</t>
  </si>
  <si>
    <t>2019年</t>
  </si>
  <si>
    <t>科目名称</t>
  </si>
  <si>
    <t>**</t>
  </si>
  <si>
    <t>基本工资</t>
  </si>
  <si>
    <t>501</t>
  </si>
  <si>
    <t>工资奖金津补贴</t>
  </si>
  <si>
    <t>505</t>
  </si>
  <si>
    <t>津贴补贴</t>
  </si>
  <si>
    <t>03</t>
  </si>
  <si>
    <t>奖金</t>
  </si>
  <si>
    <t>07</t>
  </si>
  <si>
    <t>绩效工资</t>
  </si>
  <si>
    <t>08</t>
  </si>
  <si>
    <t>机关事业单位基本养老保险费</t>
  </si>
  <si>
    <t>社会保障缴费</t>
  </si>
  <si>
    <t>10</t>
  </si>
  <si>
    <t>城镇职工基本医疗保险缴费</t>
  </si>
  <si>
    <t>12</t>
  </si>
  <si>
    <t>其他社会保障性缴费</t>
  </si>
  <si>
    <t>13</t>
  </si>
  <si>
    <t>住房公积金</t>
  </si>
  <si>
    <t>办公费</t>
  </si>
  <si>
    <t>502</t>
  </si>
  <si>
    <t>办公经费</t>
  </si>
  <si>
    <t>商品和服务支出</t>
  </si>
  <si>
    <t>电费</t>
  </si>
  <si>
    <t>邮电费</t>
  </si>
  <si>
    <t>取暖费</t>
  </si>
  <si>
    <t>09</t>
  </si>
  <si>
    <t>物业管理费</t>
  </si>
  <si>
    <t>差旅费</t>
  </si>
  <si>
    <t>维修(护)费</t>
  </si>
  <si>
    <t>16</t>
  </si>
  <si>
    <t>培训费</t>
  </si>
  <si>
    <t>17</t>
  </si>
  <si>
    <t>公务接待费</t>
  </si>
  <si>
    <t>26</t>
  </si>
  <si>
    <t>劳务费</t>
  </si>
  <si>
    <t>委托业务费</t>
  </si>
  <si>
    <t>28</t>
  </si>
  <si>
    <t>工会经费</t>
  </si>
  <si>
    <t>29</t>
  </si>
  <si>
    <t>福利费</t>
  </si>
  <si>
    <t>31</t>
  </si>
  <si>
    <t>公务用车运行维护费</t>
  </si>
  <si>
    <t>39</t>
  </si>
  <si>
    <t>其他交通费用</t>
  </si>
  <si>
    <t>其他商品和服务支出</t>
  </si>
  <si>
    <t>离休费</t>
  </si>
  <si>
    <t>509</t>
  </si>
  <si>
    <t>离退休费</t>
  </si>
  <si>
    <t>退休费</t>
  </si>
  <si>
    <t>办公设备购置</t>
  </si>
  <si>
    <t>503</t>
  </si>
  <si>
    <t>设备购置</t>
  </si>
  <si>
    <t>专用设备购置</t>
  </si>
  <si>
    <t>506</t>
  </si>
  <si>
    <t>资本性支出（一）</t>
  </si>
  <si>
    <t>大型修缮</t>
  </si>
  <si>
    <t>预算07表</t>
  </si>
  <si>
    <t>2019年一般公共预算“三公”经费支出情况表</t>
  </si>
  <si>
    <t>单位名称：平顶山市安全生产监督管理局</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</si>
  <si>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</si>
  <si>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</si>
  <si>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</si>
  <si>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</si>
  <si>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</si>
  <si>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</si>
  <si>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</si>
  <si>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</si>
  <si>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</si>
  <si>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</si>
  <si>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2019年政府性基金支出情况表</t>
  </si>
  <si>
    <t>预算9表</t>
  </si>
  <si>
    <t>市级部门（单位）整体绩效目标表</t>
  </si>
  <si>
    <t>（2019年度）</t>
  </si>
  <si>
    <t>部门（单位）名称</t>
  </si>
  <si>
    <t>平顶山市应急管理局</t>
  </si>
  <si>
    <t>年度总体目标</t>
  </si>
  <si>
    <t>加强安全生产监管执法工作、积极推进安全发展城市创建、建立健全应急救援协调工作机制</t>
  </si>
  <si>
    <t>年度</t>
  </si>
  <si>
    <t>任务名称</t>
  </si>
  <si>
    <t>主要内容</t>
  </si>
  <si>
    <t>主要</t>
  </si>
  <si>
    <t>认真履行属地安全生产工作职责</t>
  </si>
  <si>
    <t>扎实开展安全生产专项活动。一是先后开展了安全生产集中整治行动、安全生产专项整治三年行动、地市间异地执法以等活动，突出隐患排查和执法检查。二是汲取事故教训，先后组织开展专项行动、专项治理等活动，有力地打击了各类违法违规行为，维护的安全形势的大局稳定。三是进行全面执法检查，组织住建、交通、消防、矿山、危化、工贸等6个专业检查组，有针对性地对重点领域进行了检查。</t>
  </si>
  <si>
    <t>任务</t>
  </si>
  <si>
    <t>强化应急保障体系和能力建设</t>
  </si>
  <si>
    <t>持续推进安全生产风险隐患双重预防体系建设。一是一方面督促行业主管部门成立领导小组，利用社会技术力量对企业实行“一对一”精准指导，另一方面要求企业建立主要领导负责、专业安全机构提供技术支撑、员工全员参与的工作机制，全力推进。二是在中小企业体系建设上，一方面严格按照省安委会印发的中小企业双重预防体系建设指导意见，通过“一图三单、一题一卡、一企一档一码”，做到“三有、五化”。另一方面督促企业采取向社会购买服务的方式，由社会中介机构派出专业技术人员帮助推进体系建设。三是对煤矿、危险化学品、民爆器材、交通、民政等已基本完成体系建设的行业企业（单位），要求其由“有”向“好”转变，按照“五有”标准整改提升。</t>
  </si>
  <si>
    <t>健全风险防范化解机制和安全预防控制体系</t>
  </si>
  <si>
    <t>进一步健全完善应急救援体系。一是明确应急响应组织领导、指挥机构、指挥平台建设、应急预案、分级响应等工作要求，形成“统一指挥、部门联动、专常兼备、反应灵敏、军地协同”的应急响应救援体系。二是编制修订了《平顶山市森林防灭火应急预案》《平顶山市非煤矿山生产安全事故应急预案》《平顶山市自然灾害救助应急预案》《平顶山市煤矿生产安全事故应急预案》，还督促各行业部门结合各自特点完善应急预案，并做好与全市总预案的对接工作。</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</si>
  <si>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</si>
  <si>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</si>
  <si>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</si>
  <si>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</si>
  <si>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</si>
  <si>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</si>
  <si>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</si>
  <si>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</si>
  <si>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</si>
  <si>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</si>
  <si>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</si>
  <si>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管理效率</t>
  </si>
  <si>
    <t>预算管理</t>
  </si>
  <si>
    <t>预算编制完整性</t>
  </si>
  <si>
    <t>①收入预算编制足额，所有预算收入全部编入收入预； ②支出预算编制科学，按人员经费按标准、日常公用经费按定额、专项经费按项目分别编制。</t>
  </si>
  <si>
    <t>反映部门年度预算编制完整性和提前细化情况。</t>
  </si>
  <si>
    <t>①收入预算编制是否足额，是否将所有部门预算收入全部编入收入预；                                                           ②支出预算编制是否科学，是否是按人员经费按标准、日常公用经费按定额、专项经费按项目分别编制。</t>
  </si>
  <si>
    <t>专项资金细化率</t>
  </si>
  <si>
    <t>预算细化率＝（部门参与分配的专项待分资金/部门参与分配资金合计）×100%</t>
  </si>
  <si>
    <t>预算执行率</t>
  </si>
  <si>
    <t>反映部门年度预算执行情况、调整程度和控制结转结余资金的努力程度。</t>
  </si>
  <si>
    <t>预算执行率=（预算执行数/预算数）×lOO%。                         其中，预算完成数指部门本年度实际执行的预算数；预算数指财政部门批复的本年度部门的预算数。</t>
  </si>
  <si>
    <t>预算调整率</t>
  </si>
  <si>
    <t>预算调樱率=（预算调整数/预算数）×1OO%。                         预算调整数：部门在本年度内涉及预算的追加、追减或结构调整的资金总和（因落实国家政策、发生不可抗力、上级部门或本级党委政府临时交办而产生的调整除外）。</t>
  </si>
  <si>
    <t>结转结余变动率</t>
  </si>
  <si>
    <t>结转结余变动率=[(本年度累计结转结余资金总额-上年度累计结转结余资金总额)/上年度累计结转结余资金总额]×1OO%。</t>
  </si>
  <si>
    <t>部门决算编报质量</t>
  </si>
  <si>
    <t>①按照相关编审要求报送； ②部门决算编报的单位范围和资金范围符合相关要求。</t>
  </si>
  <si>
    <t>反映本部门决算工作情况。</t>
  </si>
  <si>
    <t>①是否按照相关编审要求报送；                                   ②部门决算编报的单位范围和资金范围是否符合相关要求。</t>
  </si>
  <si>
    <t>项目库管理完整性</t>
  </si>
  <si>
    <t>反映本部门项目库建设情况。</t>
  </si>
  <si>
    <t>项目库管理完整性＝（年度预算安排项资金总额-未纳入项目库预算项目资金额）/年度预算安排项目资金总额×100%。</t>
  </si>
  <si>
    <t>国库集中支付合规性</t>
  </si>
  <si>
    <t>反映部门预算国库集中支付合规性。</t>
  </si>
  <si>
    <t>国库集中支付合规性＝（年度部门预算资金国库集中支付总额-国库集中支付监控系统拦截资金额）/年度部门预算资金国库集中支付总额×100%。</t>
  </si>
  <si>
    <t>收支管理</t>
  </si>
  <si>
    <t>收入管理规范性</t>
  </si>
  <si>
    <t>财政拨款收入、事业收入、上级补助收入、附属单位上缴收入、经营收入及其他收入管理符合事业单位财务规则的有关规定。</t>
  </si>
  <si>
    <t>反映部门收入管理和收入结构的情况。</t>
  </si>
  <si>
    <t>财政拨款收入、事业收入、上级补助收入、附属单位上缴收入、经营收入及其他收入管理是否符合事业单位财务规则的有关规定。</t>
  </si>
  <si>
    <t>支出管理规范性</t>
  </si>
  <si>
    <t>基本支出和项目支出符合事业单位财务规则及相关制度办法的有关规定。</t>
  </si>
  <si>
    <t>反映部门支出管理和支出结构的情况。</t>
  </si>
  <si>
    <t>基本支出和项目支出是否符合事业单位财务规则及相关制度办法的有关规定。</t>
  </si>
  <si>
    <t>财务管理</t>
  </si>
  <si>
    <t>财务管理制度的完备性</t>
  </si>
  <si>
    <t>①资金的拨付和使用有比较完整的审批程序和手续；              ②财务核算符合国家财经法规和财务管理制度及专项资金管理有关规定；                                                          ③部门基础数据信息和会计信息资料的真实性、完整性、准确性，能对预算管理工作起到很好的支撑作用。</t>
  </si>
  <si>
    <t>反映部门相关财务管理规范性 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</si>
  <si>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</si>
  <si>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银行账户管理规范性</t>
  </si>
  <si>
    <t>财政专户的资金按照国库集中收缴的有关规定及时足额上缴，不存在隐瞒、滞留、截留、挪用和坐支等情况。</t>
  </si>
  <si>
    <t>财政专户的资金是否按照国库集中收缴的有关规定及时足额上缴，是否存在隐瞒、滞留、截留、挪用和坐支等情况。</t>
  </si>
  <si>
    <t>政府釆购执行率</t>
  </si>
  <si>
    <t>① 资金使用是否符合政府采购的程序和流程；资金使用是否符合公务卡结算相关制度和规定；                                            ②政府采购执行率＝（实际政府釆购金额/政府采购预算数）×100%；                                                        政府采购预算：釆购机关根据事业发展计划和行政任务编制的、并经过规定程序批准的年度政府釆购计划。</t>
  </si>
  <si>
    <t>内控制度有效性</t>
  </si>
  <si>
    <t xml:space="preserve">①预算业务控制：单位建立健全预算编制、审批、执行、决算与评价等预算内部管理制度；                                            ②收支业务控制：单位建立健全收入、支出内部管理制度；           ③政府釆购业务控制：单位建立健全政府釆购预算与计划管理、政府釆购活动管理、验收管理等政府采购内部管理制度；                               ④资产控制：单位建立健全资产内部管理制度；                     </t>
  </si>
  <si>
    <t xml:space="preserve">①预算业务控制：单位是否建立健全预算编制、审批、执行、决算与评价等预算内部管理制度；                                            ②收支业务控制：单位是否建立健全收入、支出内部管理制度；           ③政府釆购业务控制：单位是否建立健全政府釆购预算与计划管理、政府釆购活动管理、验收管理等政府采购内部管理制度；                               ④资产控制：单位是否建立健全资产内部管理制度；                     </t>
  </si>
  <si>
    <t>资产管理</t>
  </si>
  <si>
    <t>资产管理规范性</t>
  </si>
  <si>
    <t xml:space="preserve">① 资产保存完整，定期对固定资产进行清査，不存在有因管理不当发生严 重资产损失和丢失的情况；                                            ②是否存在超标准配置资产；                                                          ③ 资产使用规范，不存在未经批准擅自出租、出借资产行为：                                                            </t>
  </si>
  <si>
    <t>反映部门对资产管理和利用方面的情况。</t>
  </si>
  <si>
    <t xml:space="preserve">① 资产保存是否完整，是否定期对固定资产进行清査，是否有因管理不当发生严 重资产损失和丢失的情况；                                            ②是否存在超标准配置资产；                                                          ③ 资产使用是否规范，是否存在未经批准擅自出租、出借资产行为：                                                            </t>
  </si>
  <si>
    <t>部门固定资产利用率</t>
  </si>
  <si>
    <t>计算公式：                                                        部门固定资产利用率=（部门实际在用固定资产总额/部门所有固定资产总额）×100%或资产闲置率=（闲置资产总额/部门所有固定资产总额）×lOO%。</t>
  </si>
  <si>
    <t>基础管理</t>
  </si>
  <si>
    <t>信息化建设成效</t>
  </si>
  <si>
    <t>反映为保障整体工作和重点工作实施的基础管理情况。</t>
  </si>
  <si>
    <t>分项具体列示为保障整体工作和重点工作所采取的基础管理工作，相关情况应予以细化、量化表述。</t>
  </si>
  <si>
    <t>管理制度建设成效</t>
  </si>
  <si>
    <t>……</t>
  </si>
  <si>
    <t>运行成本</t>
  </si>
  <si>
    <t>成本控制成效</t>
  </si>
  <si>
    <t>在职人员经费变动率</t>
  </si>
  <si>
    <t>反映部门对在职及离退休人员 成本的控制程度。</t>
  </si>
  <si>
    <t>计算公式：                                                            ①在职人员经费变动率=［（本年度在职人员经费-上年度在职人员经费）/上年度在职人员经费］×1OO%。                                      ②离退休人员经费变动率=［（本年度离退休人员经费-上年度离退休人员经费）/上年度离退休人员经费］×1OO%。</t>
  </si>
  <si>
    <t>离退休人员经费变动率</t>
  </si>
  <si>
    <t>人均公用经费变动率</t>
  </si>
  <si>
    <t>反映部门对控制和压缩重点行 政成本的努力程度。</t>
  </si>
  <si>
    <t xml:space="preserve">计算公式：                                                                   ①人均公用经费变动率=［（本年度人均公用经费-上年度人均公用经费）/上年度人均公用经费］×1OO%。                                                              人均公用经费：年度在职人员公用经费实际支出数/年度实际在职人数。                                       </t>
  </si>
  <si>
    <t>“三公经费”变动率</t>
  </si>
  <si>
    <t>厉行节约支出变动率</t>
  </si>
  <si>
    <t>总体成本节约率</t>
  </si>
  <si>
    <t>成本节约率＝成本节约额/总预算支出额×100%。（成本节约额＝总预算支出额-实际支出额）</t>
  </si>
  <si>
    <t>服务满意</t>
  </si>
  <si>
    <t>服务对象满意</t>
  </si>
  <si>
    <t>群众满意度</t>
  </si>
  <si>
    <t>反映普通用户和对口部门对部门服务的满意度</t>
  </si>
  <si>
    <r>
      <t>数据一般通过问卷调査的方式获得，用百分比衡量                   得分=实际完成值÷目标值</t>
    </r>
    <r>
      <rPr>
        <b/>
        <sz val="10"/>
        <color rgb="FF000000"/>
        <rFont val="仿宋"/>
        <charset val="134"/>
      </rPr>
      <t>×</t>
    </r>
    <r>
      <rPr>
        <sz val="10"/>
        <color rgb="FF000000"/>
        <rFont val="仿宋"/>
        <charset val="134"/>
      </rPr>
      <t>指标分值。</t>
    </r>
  </si>
  <si>
    <t>对口部门满意度</t>
  </si>
  <si>
    <t>利益相关方满意</t>
  </si>
  <si>
    <t>企业满意度</t>
  </si>
  <si>
    <t>反映相关企业、社会组织和行 业协会对部门行政审批、管理服务、参与公共服务情况的满</t>
  </si>
  <si>
    <t>数据一般通过问卷调查的方式获得，用百分比衡量                     若无目标值，则可参考公众满意度目标值设定参考值。</t>
  </si>
  <si>
    <t>社会组织满意度</t>
  </si>
  <si>
    <t>监督部门满意</t>
  </si>
  <si>
    <t>外部监督部门满意度</t>
  </si>
  <si>
    <t>反映外部监督部门对部门依法行政情况的满意度</t>
  </si>
  <si>
    <t>数据一般通过问卷调査的方式获得，用百分比衡量                          若无目标值，则可参考公众满意度目标值设定参考值。</t>
  </si>
  <si>
    <t>可持续性</t>
  </si>
  <si>
    <t>体制机制改革情况</t>
  </si>
  <si>
    <t>重要改革事项</t>
  </si>
  <si>
    <t>反映本部门体制机制改革对部门可持续发展的支撑情况</t>
  </si>
  <si>
    <t>分项具体列示本部门体制机制改革情况。</t>
  </si>
  <si>
    <t>创新能力</t>
  </si>
  <si>
    <t>重点创新事项</t>
  </si>
  <si>
    <t>反映本部门创新事项对部门可持续发展的支撑情况</t>
  </si>
  <si>
    <t>分项具体列示本部门创新事项情况。</t>
  </si>
  <si>
    <t>人才支撑</t>
  </si>
  <si>
    <t>高层次领军人才</t>
  </si>
  <si>
    <t>反映人才培养、教育培训和人才比重情况。</t>
  </si>
  <si>
    <r>
      <t>比重=实际完成值÷目标值</t>
    </r>
    <r>
      <rPr>
        <b/>
        <sz val="10"/>
        <color rgb="FF000000"/>
        <rFont val="仿宋"/>
        <charset val="134"/>
      </rPr>
      <t>×</t>
    </r>
    <r>
      <rPr>
        <sz val="10"/>
        <color rgb="FF000000"/>
        <rFont val="仿宋"/>
        <charset val="134"/>
      </rPr>
      <t>指标分值。</t>
    </r>
  </si>
  <si>
    <t>培训计划执行率</t>
  </si>
  <si>
    <t>高级职称人才比重</t>
  </si>
  <si>
    <t>硕士和博士人才数量</t>
  </si>
  <si>
    <t>预算10表</t>
  </si>
  <si>
    <t>2019年度部门预算项目绩效目标表</t>
  </si>
  <si>
    <t>单位编码</t>
  </si>
  <si>
    <t>项目单位</t>
  </si>
  <si>
    <t>项目金额（万元）</t>
  </si>
  <si>
    <t>绩效目标</t>
  </si>
  <si>
    <t>（项目编码）</t>
  </si>
  <si>
    <t>（项目名称）</t>
  </si>
  <si>
    <t>产出指标</t>
  </si>
  <si>
    <t>效益指标</t>
  </si>
  <si>
    <t>满意度指标</t>
  </si>
  <si>
    <t>资金总额</t>
  </si>
  <si>
    <t>财政性资金</t>
  </si>
  <si>
    <t>其他资金</t>
  </si>
  <si>
    <t>非煤安全监管经费</t>
  </si>
  <si>
    <t>网络运营维护签订合同数</t>
  </si>
  <si>
    <t>2个</t>
  </si>
  <si>
    <t>网络信息系统保障能力</t>
  </si>
  <si>
    <t>提升</t>
  </si>
  <si>
    <t>工作人员满意度</t>
  </si>
  <si>
    <t>委托服务项目成果验收通过率</t>
  </si>
  <si>
    <t>机关办公运转效率</t>
  </si>
  <si>
    <t>网络、系统故障响应及时率</t>
  </si>
  <si>
    <t>安全管理制度健全性</t>
  </si>
  <si>
    <t>平顶山市安委会办公经费</t>
  </si>
  <si>
    <t>安全稽查执法经费</t>
  </si>
  <si>
    <t>办公设备及家具采购数量</t>
  </si>
  <si>
    <t>20台</t>
  </si>
  <si>
    <t>委托第三方服务项目数量</t>
  </si>
  <si>
    <t>3项</t>
  </si>
  <si>
    <t>购置办公设备入库验收合格率</t>
  </si>
  <si>
    <t>办公设备保障及时率</t>
  </si>
  <si>
    <t>煤炭系统安全监督检查经费</t>
  </si>
  <si>
    <t>煤矿执法检查经费</t>
  </si>
  <si>
    <t>建设标准化安全生产资格考试中心经费</t>
  </si>
  <si>
    <t>考试设备采购完成率</t>
  </si>
  <si>
    <t>≥95%</t>
  </si>
  <si>
    <t>参加考试人员业务素质</t>
  </si>
  <si>
    <t>持续提升</t>
  </si>
  <si>
    <t>考试系统建设完成率</t>
  </si>
  <si>
    <t>设备利用率</t>
  </si>
  <si>
    <t>考试设备验收合格率</t>
  </si>
  <si>
    <t>考试管理制度健全性</t>
  </si>
  <si>
    <t>健全</t>
  </si>
  <si>
    <t>设备采购完成及时性</t>
  </si>
  <si>
    <t>及时</t>
  </si>
  <si>
    <t>考试中心建设完成及时性</t>
  </si>
  <si>
    <t>采购总成本节约率</t>
  </si>
  <si>
    <t>平顶山市安全生产救护大队</t>
  </si>
  <si>
    <t>救护工作经费</t>
  </si>
  <si>
    <t>16台</t>
  </si>
  <si>
    <t>部门结转资金</t>
  </si>
  <si>
    <t>部门结转</t>
  </si>
  <si>
    <t>2019年国有资本经营预算情况表</t>
  </si>
  <si>
    <t>社会事业和经济发展项目</t>
  </si>
  <si>
    <t>债务项目</t>
  </si>
  <si>
    <t>基本建设项目</t>
  </si>
  <si>
    <t>其他项目</t>
  </si>
  <si>
    <t>政府采购汇总表</t>
  </si>
  <si>
    <t>采购项目</t>
  </si>
  <si>
    <t>采购目录</t>
  </si>
  <si>
    <t>规格</t>
  </si>
  <si>
    <t>计量单位</t>
  </si>
  <si>
    <t>采购数量</t>
  </si>
  <si>
    <t>金额</t>
  </si>
  <si>
    <t>单位名称</t>
  </si>
  <si>
    <t>办公家具</t>
  </si>
  <si>
    <t>货物</t>
  </si>
  <si>
    <t>套</t>
  </si>
  <si>
    <t>会议室家具</t>
  </si>
  <si>
    <t>公务用车</t>
  </si>
  <si>
    <t>台</t>
  </si>
  <si>
    <t>台式电脑</t>
  </si>
  <si>
    <t>笔记本电脑</t>
  </si>
  <si>
    <t>打印机</t>
  </si>
  <si>
    <t>应急管理及救援指挥综合平台建设</t>
  </si>
  <si>
    <t>批</t>
  </si>
  <si>
    <t>体育用品</t>
  </si>
  <si>
    <t>空调设备</t>
  </si>
  <si>
    <t>会计师事务所</t>
  </si>
  <si>
    <t>服务</t>
  </si>
  <si>
    <t>公务印刷</t>
  </si>
  <si>
    <t>车辆保险</t>
  </si>
</sst>
</file>

<file path=xl/styles.xml><?xml version="1.0" encoding="utf-8"?>
<styleSheet xmlns="http://schemas.openxmlformats.org/spreadsheetml/2006/main">
  <numFmts count="9">
    <numFmt numFmtId="176" formatCode="00"/>
    <numFmt numFmtId="177" formatCode="0000"/>
    <numFmt numFmtId="178" formatCode="#,##0.0_);[Red]\(#,##0.0\)"/>
    <numFmt numFmtId="179" formatCode="#,##0.0_ "/>
    <numFmt numFmtId="180" formatCode="* #,##0.00;* \-#,##0.00;* &quot;&quot;??;@"/>
    <numFmt numFmtId="181" formatCode="0.0"/>
    <numFmt numFmtId="182" formatCode="#,##0.0"/>
    <numFmt numFmtId="183" formatCode="0.0_ "/>
    <numFmt numFmtId="184" formatCode="0.0_);[Red]\(0.0\)"/>
  </numFmts>
  <fonts count="38">
    <font>
      <sz val="9"/>
      <name val="宋体"/>
      <charset val="134"/>
    </font>
    <font>
      <sz val="12"/>
      <name val="宋体"/>
      <charset val="134"/>
    </font>
    <font>
      <sz val="10"/>
      <name val="宋体"/>
      <charset val="134"/>
    </font>
    <font>
      <b/>
      <sz val="16"/>
      <name val="宋体"/>
      <charset val="134"/>
    </font>
    <font>
      <b/>
      <sz val="14"/>
      <name val="宋体"/>
      <charset val="134"/>
    </font>
    <font>
      <sz val="12"/>
      <color indexed="8"/>
      <name val="宋体"/>
      <charset val="134"/>
    </font>
    <font>
      <sz val="10.5"/>
      <name val="Calibri"/>
      <charset val="134"/>
    </font>
    <font>
      <b/>
      <sz val="16"/>
      <color rgb="FF000000"/>
      <name val="宋体"/>
      <charset val="134"/>
    </font>
    <font>
      <sz val="9"/>
      <color rgb="FF000000"/>
      <name val="宋体"/>
      <charset val="134"/>
    </font>
    <font>
      <sz val="10"/>
      <color rgb="FF000000"/>
      <name val="宋体"/>
      <charset val="134"/>
    </font>
    <font>
      <b/>
      <sz val="14"/>
      <color rgb="FF000000"/>
      <name val="宋体"/>
      <charset val="134"/>
    </font>
    <font>
      <sz val="10"/>
      <color rgb="FF000000"/>
      <name val="仿宋"/>
      <charset val="134"/>
    </font>
    <font>
      <sz val="20"/>
      <name val="宋体"/>
      <charset val="134"/>
    </font>
    <font>
      <b/>
      <sz val="20"/>
      <name val="宋体"/>
      <charset val="134"/>
    </font>
    <font>
      <b/>
      <sz val="12"/>
      <name val="宋体"/>
      <charset val="134"/>
    </font>
    <font>
      <sz val="15"/>
      <name val="宋体"/>
      <charset val="134"/>
    </font>
    <font>
      <sz val="16"/>
      <name val="宋体"/>
      <charset val="134"/>
    </font>
    <font>
      <b/>
      <sz val="10"/>
      <name val="宋体"/>
      <charset val="134"/>
    </font>
    <font>
      <sz val="11"/>
      <color indexed="8"/>
      <name val="宋体"/>
      <charset val="134"/>
    </font>
    <font>
      <sz val="11"/>
      <color indexed="52"/>
      <name val="宋体"/>
      <charset val="134"/>
    </font>
    <font>
      <sz val="11"/>
      <color indexed="62"/>
      <name val="宋体"/>
      <charset val="134"/>
    </font>
    <font>
      <sz val="11"/>
      <color indexed="9"/>
      <name val="宋体"/>
      <charset val="134"/>
    </font>
    <font>
      <b/>
      <sz val="11"/>
      <color indexed="52"/>
      <name val="宋体"/>
      <charset val="134"/>
    </font>
    <font>
      <sz val="11"/>
      <color indexed="20"/>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1"/>
      <color indexed="63"/>
      <name val="宋体"/>
      <charset val="134"/>
    </font>
    <font>
      <b/>
      <sz val="15"/>
      <color indexed="56"/>
      <name val="宋体"/>
      <charset val="134"/>
    </font>
    <font>
      <b/>
      <sz val="13"/>
      <color indexed="56"/>
      <name val="宋体"/>
      <charset val="134"/>
    </font>
    <font>
      <b/>
      <sz val="11"/>
      <color indexed="9"/>
      <name val="宋体"/>
      <charset val="134"/>
    </font>
    <font>
      <sz val="11"/>
      <color indexed="17"/>
      <name val="宋体"/>
      <charset val="134"/>
    </font>
    <font>
      <b/>
      <sz val="11"/>
      <color indexed="8"/>
      <name val="宋体"/>
      <charset val="134"/>
    </font>
    <font>
      <sz val="11"/>
      <color indexed="60"/>
      <name val="宋体"/>
      <charset val="134"/>
    </font>
    <font>
      <b/>
      <sz val="10"/>
      <color rgb="FF000000"/>
      <name val="仿宋"/>
      <charset val="134"/>
    </font>
  </fonts>
  <fills count="26">
    <fill>
      <patternFill patternType="none"/>
    </fill>
    <fill>
      <patternFill patternType="gray125"/>
    </fill>
    <fill>
      <patternFill patternType="solid">
        <fgColor indexed="31"/>
        <bgColor indexed="64"/>
      </patternFill>
    </fill>
    <fill>
      <patternFill patternType="solid">
        <fgColor rgb="FFFFFFFF"/>
        <bgColor indexed="64"/>
      </patternFill>
    </fill>
    <fill>
      <patternFill patternType="solid">
        <fgColor indexed="9"/>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solid">
        <fgColor indexed="22"/>
        <bgColor indexed="64"/>
      </patternFill>
    </fill>
    <fill>
      <patternFill patternType="solid">
        <fgColor indexed="44"/>
        <bgColor indexed="64"/>
      </patternFill>
    </fill>
    <fill>
      <patternFill patternType="solid">
        <fgColor indexed="27"/>
        <bgColor indexed="64"/>
      </patternFill>
    </fill>
    <fill>
      <patternFill patternType="solid">
        <fgColor indexed="26"/>
        <bgColor indexed="64"/>
      </patternFill>
    </fill>
    <fill>
      <patternFill patternType="solid">
        <fgColor indexed="36"/>
        <bgColor indexed="64"/>
      </patternFill>
    </fill>
    <fill>
      <patternFill patternType="solid">
        <fgColor indexed="29"/>
        <bgColor indexed="64"/>
      </patternFill>
    </fill>
    <fill>
      <patternFill patternType="solid">
        <fgColor indexed="55"/>
        <bgColor indexed="64"/>
      </patternFill>
    </fill>
    <fill>
      <patternFill patternType="solid">
        <fgColor indexed="30"/>
        <bgColor indexed="64"/>
      </patternFill>
    </fill>
    <fill>
      <patternFill patternType="solid">
        <fgColor indexed="49"/>
        <bgColor indexed="64"/>
      </patternFill>
    </fill>
    <fill>
      <patternFill patternType="solid">
        <fgColor indexed="43"/>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51"/>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62"/>
      </top>
      <bottom style="double">
        <color indexed="62"/>
      </bottom>
      <diagonal/>
    </border>
  </borders>
  <cellStyleXfs count="66">
    <xf numFmtId="0" fontId="0" fillId="0" borderId="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20" fillId="7" borderId="13" applyNumberFormat="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23" fillId="8" borderId="0" applyNumberFormat="0" applyBorder="0" applyAlignment="0" applyProtection="0">
      <alignment vertical="center"/>
    </xf>
    <xf numFmtId="0" fontId="18" fillId="2" borderId="0" applyNumberFormat="0" applyBorder="0" applyAlignment="0" applyProtection="0">
      <alignment vertical="center"/>
    </xf>
    <xf numFmtId="0" fontId="21" fillId="1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8" fillId="1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0" fillId="15" borderId="14" applyNumberFormat="0" applyFont="0" applyAlignment="0" applyProtection="0">
      <alignment vertical="center"/>
    </xf>
    <xf numFmtId="0" fontId="0" fillId="0" borderId="0">
      <alignment vertical="center"/>
    </xf>
    <xf numFmtId="0" fontId="1" fillId="0" borderId="0">
      <alignment vertical="center"/>
    </xf>
    <xf numFmtId="0" fontId="21" fillId="17"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1" fillId="0" borderId="0">
      <alignment vertical="center"/>
    </xf>
    <xf numFmtId="0" fontId="21" fillId="19" borderId="0" applyNumberFormat="0" applyBorder="0" applyAlignment="0" applyProtection="0">
      <alignment vertical="center"/>
    </xf>
    <xf numFmtId="0" fontId="26" fillId="0" borderId="19" applyNumberFormat="0" applyFill="0" applyAlignment="0" applyProtection="0">
      <alignment vertical="center"/>
    </xf>
    <xf numFmtId="0" fontId="21" fillId="16" borderId="0" applyNumberFormat="0" applyBorder="0" applyAlignment="0" applyProtection="0">
      <alignment vertical="center"/>
    </xf>
    <xf numFmtId="0" fontId="30" fillId="12" borderId="15" applyNumberFormat="0" applyAlignment="0" applyProtection="0">
      <alignment vertical="center"/>
    </xf>
    <xf numFmtId="0" fontId="22" fillId="12" borderId="13" applyNumberFormat="0" applyAlignment="0" applyProtection="0">
      <alignment vertical="center"/>
    </xf>
    <xf numFmtId="0" fontId="33" fillId="18" borderId="18" applyNumberFormat="0" applyAlignment="0" applyProtection="0">
      <alignment vertical="center"/>
    </xf>
    <xf numFmtId="0" fontId="18" fillId="7" borderId="0" applyNumberFormat="0" applyBorder="0" applyAlignment="0" applyProtection="0">
      <alignment vertical="center"/>
    </xf>
    <xf numFmtId="0" fontId="21" fillId="9" borderId="0" applyNumberFormat="0" applyBorder="0" applyAlignment="0" applyProtection="0">
      <alignment vertical="center"/>
    </xf>
    <xf numFmtId="0" fontId="19" fillId="0" borderId="12" applyNumberFormat="0" applyFill="0" applyAlignment="0" applyProtection="0">
      <alignment vertical="center"/>
    </xf>
    <xf numFmtId="0" fontId="35" fillId="0" borderId="20" applyNumberFormat="0" applyFill="0" applyAlignment="0" applyProtection="0">
      <alignment vertical="center"/>
    </xf>
    <xf numFmtId="0" fontId="0" fillId="0" borderId="0">
      <alignment vertical="center"/>
    </xf>
    <xf numFmtId="0" fontId="34" fillId="6" borderId="0" applyNumberFormat="0" applyBorder="0" applyAlignment="0" applyProtection="0">
      <alignment vertical="center"/>
    </xf>
    <xf numFmtId="0" fontId="36" fillId="21" borderId="0" applyNumberFormat="0" applyBorder="0" applyAlignment="0" applyProtection="0">
      <alignment vertical="center"/>
    </xf>
    <xf numFmtId="0" fontId="18" fillId="14" borderId="0" applyNumberFormat="0" applyBorder="0" applyAlignment="0" applyProtection="0">
      <alignment vertical="center"/>
    </xf>
    <xf numFmtId="0" fontId="21" fillId="24" borderId="0" applyNumberFormat="0" applyBorder="0" applyAlignment="0" applyProtection="0">
      <alignment vertical="center"/>
    </xf>
    <xf numFmtId="0" fontId="18" fillId="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7" borderId="0" applyNumberFormat="0" applyBorder="0" applyAlignment="0" applyProtection="0">
      <alignment vertical="center"/>
    </xf>
    <xf numFmtId="0" fontId="21" fillId="10" borderId="0" applyNumberFormat="0" applyBorder="0" applyAlignment="0" applyProtection="0">
      <alignment vertical="center"/>
    </xf>
    <xf numFmtId="0" fontId="1" fillId="0" borderId="0">
      <alignment vertical="center"/>
    </xf>
    <xf numFmtId="0" fontId="21" fillId="1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20" borderId="0" applyNumberFormat="0" applyBorder="0" applyAlignment="0" applyProtection="0">
      <alignment vertical="center"/>
    </xf>
    <xf numFmtId="0" fontId="18" fillId="13" borderId="0" applyNumberFormat="0" applyBorder="0" applyAlignment="0" applyProtection="0">
      <alignment vertical="center"/>
    </xf>
    <xf numFmtId="0" fontId="1" fillId="0" borderId="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18" fillId="25" borderId="0" applyNumberFormat="0" applyBorder="0" applyAlignment="0" applyProtection="0">
      <alignment vertical="center"/>
    </xf>
    <xf numFmtId="0" fontId="21" fillId="22" borderId="0" applyNumberFormat="0" applyBorder="0" applyAlignment="0" applyProtection="0">
      <alignment vertical="center"/>
    </xf>
    <xf numFmtId="0" fontId="23" fillId="8"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4" fillId="6" borderId="0" applyNumberFormat="0" applyBorder="0" applyAlignment="0" applyProtection="0">
      <alignment vertical="center"/>
    </xf>
  </cellStyleXfs>
  <cellXfs count="398">
    <xf numFmtId="0" fontId="0" fillId="0" borderId="0" xfId="0">
      <alignment vertical="center"/>
    </xf>
    <xf numFmtId="0" fontId="1" fillId="0" borderId="0" xfId="20">
      <alignment vertical="center"/>
    </xf>
    <xf numFmtId="176" fontId="2" fillId="0" borderId="0" xfId="20" applyNumberFormat="1" applyFont="1" applyFill="1" applyAlignment="1" applyProtection="1">
      <alignment horizontal="center" vertical="center"/>
    </xf>
    <xf numFmtId="177" fontId="2" fillId="0" borderId="0" xfId="20" applyNumberFormat="1" applyFont="1" applyFill="1" applyAlignment="1" applyProtection="1">
      <alignment horizontal="center" vertical="center"/>
    </xf>
    <xf numFmtId="0" fontId="2" fillId="0" borderId="0" xfId="20" applyNumberFormat="1" applyFont="1" applyFill="1" applyAlignment="1" applyProtection="1">
      <alignment horizontal="left" vertical="center" wrapText="1"/>
    </xf>
    <xf numFmtId="178" fontId="2" fillId="0" borderId="0" xfId="20" applyNumberFormat="1" applyFont="1" applyFill="1" applyAlignment="1" applyProtection="1">
      <alignment vertical="center"/>
    </xf>
    <xf numFmtId="179" fontId="2" fillId="0" borderId="0" xfId="20" applyNumberFormat="1" applyFont="1" applyFill="1" applyAlignment="1" applyProtection="1">
      <alignment vertical="center"/>
    </xf>
    <xf numFmtId="0" fontId="3" fillId="0" borderId="0" xfId="20" applyNumberFormat="1" applyFont="1" applyFill="1" applyAlignment="1" applyProtection="1">
      <alignment horizontal="centerContinuous" vertical="center"/>
    </xf>
    <xf numFmtId="0" fontId="4" fillId="0" borderId="0" xfId="20" applyNumberFormat="1" applyFont="1" applyFill="1" applyAlignment="1" applyProtection="1">
      <alignment horizontal="centerContinuous" vertical="center"/>
    </xf>
    <xf numFmtId="0" fontId="1" fillId="0" borderId="0" xfId="20" applyFont="1" applyFill="1">
      <alignment vertical="center"/>
    </xf>
    <xf numFmtId="178" fontId="2" fillId="0" borderId="1" xfId="20" applyNumberFormat="1" applyFont="1" applyFill="1" applyBorder="1" applyAlignment="1" applyProtection="1">
      <alignment vertical="center"/>
    </xf>
    <xf numFmtId="0" fontId="1" fillId="2" borderId="2" xfId="20" applyFont="1" applyFill="1" applyBorder="1" applyAlignment="1">
      <alignment horizontal="center" vertical="center"/>
    </xf>
    <xf numFmtId="0" fontId="1" fillId="0" borderId="2" xfId="20" applyNumberFormat="1" applyFont="1" applyFill="1" applyBorder="1" applyAlignment="1" applyProtection="1">
      <alignment horizontal="center" vertical="center" wrapText="1"/>
    </xf>
    <xf numFmtId="0" fontId="1" fillId="0" borderId="2" xfId="20" applyNumberFormat="1" applyFont="1" applyFill="1" applyBorder="1" applyAlignment="1" applyProtection="1">
      <alignment horizontal="center" vertical="center"/>
    </xf>
    <xf numFmtId="0" fontId="1" fillId="0" borderId="2" xfId="20" applyNumberFormat="1" applyFont="1" applyFill="1" applyBorder="1" applyAlignment="1" applyProtection="1">
      <alignment horizontal="centerContinuous" vertical="center"/>
    </xf>
    <xf numFmtId="176" fontId="1" fillId="0" borderId="2" xfId="20" applyNumberFormat="1" applyFont="1" applyFill="1" applyBorder="1" applyAlignment="1" applyProtection="1">
      <alignment horizontal="center" vertical="center"/>
    </xf>
    <xf numFmtId="177" fontId="1" fillId="0" borderId="2" xfId="20" applyNumberFormat="1" applyFont="1" applyFill="1" applyBorder="1" applyAlignment="1" applyProtection="1">
      <alignment horizontal="center" vertical="center"/>
    </xf>
    <xf numFmtId="49" fontId="1" fillId="0" borderId="2" xfId="20" applyNumberFormat="1" applyFont="1" applyFill="1" applyBorder="1" applyAlignment="1" applyProtection="1">
      <alignment horizontal="center" vertical="center"/>
    </xf>
    <xf numFmtId="49" fontId="1" fillId="0" borderId="2" xfId="20" applyNumberFormat="1" applyFont="1" applyFill="1" applyBorder="1" applyAlignment="1" applyProtection="1">
      <alignment horizontal="center" vertical="center" wrapText="1"/>
    </xf>
    <xf numFmtId="0" fontId="1" fillId="0" borderId="2" xfId="20" applyNumberFormat="1" applyFont="1" applyFill="1" applyBorder="1" applyAlignment="1" applyProtection="1">
      <alignment vertical="center" wrapText="1"/>
    </xf>
    <xf numFmtId="0" fontId="5" fillId="0" borderId="2" xfId="0" applyFont="1" applyFill="1" applyBorder="1" applyAlignment="1">
      <alignment horizontal="center" vertical="center"/>
    </xf>
    <xf numFmtId="178" fontId="1" fillId="0" borderId="2" xfId="20" applyNumberFormat="1" applyFont="1" applyFill="1" applyBorder="1" applyAlignment="1" applyProtection="1">
      <alignment horizontal="right" vertical="center" wrapText="1"/>
    </xf>
    <xf numFmtId="0" fontId="1" fillId="0" borderId="2" xfId="20" applyBorder="1">
      <alignment vertical="center"/>
    </xf>
    <xf numFmtId="0" fontId="0" fillId="0" borderId="2" xfId="0" applyBorder="1">
      <alignment vertical="center"/>
    </xf>
    <xf numFmtId="0" fontId="1" fillId="0" borderId="2" xfId="0" applyFont="1" applyFill="1" applyBorder="1" applyAlignment="1">
      <alignment horizontal="center" vertical="center"/>
    </xf>
    <xf numFmtId="178" fontId="2" fillId="0" borderId="0" xfId="20" applyNumberFormat="1" applyFont="1" applyFill="1" applyAlignment="1" applyProtection="1">
      <alignment horizontal="centerContinuous" vertical="center"/>
    </xf>
    <xf numFmtId="0" fontId="1" fillId="0" borderId="2" xfId="20" applyBorder="1" applyAlignment="1">
      <alignment horizontal="center" vertical="center"/>
    </xf>
    <xf numFmtId="0" fontId="1" fillId="0" borderId="0" xfId="15" applyFill="1">
      <alignment vertical="center"/>
    </xf>
    <xf numFmtId="0" fontId="1" fillId="0" borderId="0" xfId="15">
      <alignment vertical="center"/>
    </xf>
    <xf numFmtId="0" fontId="3" fillId="0" borderId="0" xfId="15" applyNumberFormat="1" applyFont="1" applyFill="1" applyAlignment="1" applyProtection="1">
      <alignment horizontal="centerContinuous" vertical="center"/>
    </xf>
    <xf numFmtId="0" fontId="4" fillId="0" borderId="0" xfId="15" applyNumberFormat="1" applyFont="1" applyFill="1" applyAlignment="1" applyProtection="1">
      <alignment horizontal="centerContinuous" vertical="center"/>
    </xf>
    <xf numFmtId="178" fontId="2" fillId="0" borderId="0" xfId="15" applyNumberFormat="1" applyFont="1" applyFill="1" applyAlignment="1" applyProtection="1">
      <alignment vertical="center"/>
    </xf>
    <xf numFmtId="178" fontId="2" fillId="0" borderId="1" xfId="15" applyNumberFormat="1" applyFont="1" applyFill="1" applyBorder="1" applyAlignment="1" applyProtection="1">
      <alignment vertical="center"/>
    </xf>
    <xf numFmtId="0" fontId="1" fillId="0" borderId="2" xfId="15" applyNumberFormat="1" applyFont="1" applyFill="1" applyBorder="1" applyAlignment="1" applyProtection="1">
      <alignment horizontal="centerContinuous" vertical="center"/>
    </xf>
    <xf numFmtId="0" fontId="1" fillId="0" borderId="2" xfId="15" applyNumberFormat="1" applyFont="1" applyFill="1" applyBorder="1" applyAlignment="1" applyProtection="1">
      <alignment horizontal="center" vertical="center" wrapText="1"/>
    </xf>
    <xf numFmtId="0" fontId="1" fillId="0" borderId="3" xfId="15" applyNumberFormat="1" applyFont="1" applyFill="1" applyBorder="1" applyAlignment="1" applyProtection="1">
      <alignment horizontal="centerContinuous" vertical="center"/>
    </xf>
    <xf numFmtId="176" fontId="1" fillId="0" borderId="2" xfId="15" applyNumberFormat="1" applyFont="1" applyFill="1" applyBorder="1" applyAlignment="1" applyProtection="1">
      <alignment horizontal="center" vertical="center"/>
    </xf>
    <xf numFmtId="177" fontId="1" fillId="0" borderId="2" xfId="15" applyNumberFormat="1" applyFont="1" applyFill="1" applyBorder="1" applyAlignment="1" applyProtection="1">
      <alignment horizontal="center" vertical="center"/>
    </xf>
    <xf numFmtId="0" fontId="1" fillId="0" borderId="4" xfId="15" applyNumberFormat="1" applyFont="1" applyFill="1" applyBorder="1" applyAlignment="1" applyProtection="1">
      <alignment horizontal="center" vertical="center" wrapText="1"/>
    </xf>
    <xf numFmtId="49" fontId="1" fillId="0" borderId="2" xfId="15" applyNumberFormat="1" applyFont="1" applyFill="1" applyBorder="1" applyAlignment="1" applyProtection="1">
      <alignment horizontal="left" vertical="center"/>
    </xf>
    <xf numFmtId="0" fontId="1" fillId="0" borderId="2" xfId="15" applyNumberFormat="1" applyFont="1" applyFill="1" applyBorder="1" applyAlignment="1" applyProtection="1">
      <alignment horizontal="left" vertical="center" wrapText="1"/>
    </xf>
    <xf numFmtId="178" fontId="1" fillId="0" borderId="2" xfId="15" applyNumberFormat="1" applyFont="1" applyFill="1" applyBorder="1" applyAlignment="1" applyProtection="1">
      <alignment horizontal="right" vertical="center"/>
    </xf>
    <xf numFmtId="49" fontId="1" fillId="0" borderId="2" xfId="15" applyNumberFormat="1" applyFont="1" applyFill="1" applyBorder="1" applyAlignment="1" applyProtection="1">
      <alignment horizontal="center" vertical="center" wrapText="1"/>
    </xf>
    <xf numFmtId="0" fontId="1" fillId="0" borderId="2" xfId="15" applyNumberFormat="1" applyFont="1" applyFill="1" applyBorder="1" applyAlignment="1" applyProtection="1">
      <alignment vertical="center" wrapText="1"/>
    </xf>
    <xf numFmtId="178" fontId="1" fillId="0" borderId="2" xfId="15" applyNumberFormat="1" applyFont="1" applyFill="1" applyBorder="1" applyAlignment="1" applyProtection="1">
      <alignment horizontal="right" vertical="center" wrapText="1"/>
    </xf>
    <xf numFmtId="0" fontId="1" fillId="0" borderId="2" xfId="15" applyBorder="1">
      <alignment vertical="center"/>
    </xf>
    <xf numFmtId="0" fontId="1" fillId="0" borderId="0" xfId="15" applyAlignment="1">
      <alignment horizontal="left" vertical="center"/>
    </xf>
    <xf numFmtId="178" fontId="2" fillId="0" borderId="1" xfId="15" applyNumberFormat="1" applyFont="1" applyFill="1" applyBorder="1" applyAlignment="1" applyProtection="1">
      <alignment horizontal="centerContinuous" vertical="center"/>
    </xf>
    <xf numFmtId="178" fontId="2" fillId="0" borderId="1" xfId="15" applyNumberFormat="1" applyFont="1" applyFill="1" applyBorder="1" applyAlignment="1" applyProtection="1">
      <alignment horizontal="center" vertical="center"/>
    </xf>
    <xf numFmtId="0" fontId="1" fillId="0" borderId="4" xfId="15" applyNumberFormat="1" applyFont="1" applyFill="1" applyBorder="1" applyAlignment="1" applyProtection="1">
      <alignment horizontal="centerContinuous" vertical="center"/>
    </xf>
    <xf numFmtId="0" fontId="1" fillId="0" borderId="5" xfId="15" applyNumberFormat="1" applyFont="1" applyFill="1" applyBorder="1" applyAlignment="1" applyProtection="1">
      <alignment horizontal="center" vertical="center"/>
    </xf>
    <xf numFmtId="0" fontId="1" fillId="0" borderId="3" xfId="15" applyNumberFormat="1" applyFont="1" applyFill="1" applyBorder="1" applyAlignment="1" applyProtection="1">
      <alignment horizontal="center" vertical="center"/>
    </xf>
    <xf numFmtId="0" fontId="1" fillId="0" borderId="4" xfId="15" applyNumberFormat="1" applyFont="1" applyFill="1" applyBorder="1" applyAlignment="1" applyProtection="1">
      <alignment horizontal="center" vertical="center"/>
    </xf>
    <xf numFmtId="0" fontId="1" fillId="0" borderId="2" xfId="64" applyFont="1" applyFill="1" applyBorder="1" applyAlignment="1">
      <alignment horizontal="center" vertical="center" wrapText="1"/>
    </xf>
    <xf numFmtId="0" fontId="1" fillId="0" borderId="2" xfId="15" applyFill="1" applyBorder="1">
      <alignment vertical="center"/>
    </xf>
    <xf numFmtId="0" fontId="0" fillId="0" borderId="2" xfId="0" applyBorder="1">
      <alignment vertical="center"/>
    </xf>
    <xf numFmtId="0" fontId="6" fillId="0" borderId="2" xfId="0" applyFont="1" applyBorder="1" applyAlignment="1">
      <alignment horizontal="justify"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6" fillId="0" borderId="2" xfId="0" applyFont="1" applyBorder="1" applyAlignment="1">
      <alignment horizontal="justify" vertical="center" wrapText="1"/>
    </xf>
    <xf numFmtId="0" fontId="8" fillId="0" borderId="2" xfId="0" applyFont="1" applyBorder="1" applyAlignment="1">
      <alignment horizontal="justify" vertical="center" wrapText="1"/>
    </xf>
    <xf numFmtId="9" fontId="8" fillId="0" borderId="2" xfId="0" applyNumberFormat="1" applyFont="1" applyBorder="1" applyAlignment="1">
      <alignment horizontal="left" vertical="center" wrapText="1"/>
    </xf>
    <xf numFmtId="0" fontId="9"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9" fontId="9" fillId="0" borderId="2" xfId="0" applyNumberFormat="1" applyFont="1" applyBorder="1" applyAlignment="1">
      <alignment horizontal="left" vertical="center" wrapText="1"/>
    </xf>
    <xf numFmtId="0" fontId="8" fillId="0" borderId="2" xfId="0" applyFont="1" applyBorder="1" applyAlignment="1">
      <alignment horizontal="center" vertical="center"/>
    </xf>
    <xf numFmtId="0" fontId="1" fillId="0" borderId="2" xfId="0" applyFont="1" applyBorder="1" applyAlignment="1">
      <alignment horizontal="right" vertical="center"/>
    </xf>
    <xf numFmtId="9" fontId="0" fillId="0" borderId="2" xfId="0" applyNumberFormat="1" applyBorder="1" applyAlignment="1">
      <alignment horizontal="left" vertical="center" wrapText="1"/>
    </xf>
    <xf numFmtId="0" fontId="0" fillId="0" borderId="0" xfId="0" applyAlignment="1">
      <alignment horizontal="right"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left" vertical="center" wrapText="1"/>
    </xf>
    <xf numFmtId="4" fontId="8" fillId="0" borderId="2" xfId="0" applyNumberFormat="1" applyFont="1" applyBorder="1" applyAlignment="1">
      <alignment horizontal="right" vertical="center" wrapText="1"/>
    </xf>
    <xf numFmtId="0" fontId="8" fillId="0" borderId="2" xfId="0" applyFont="1" applyBorder="1" applyAlignment="1">
      <alignment horizontal="right" vertical="center" wrapText="1"/>
    </xf>
    <xf numFmtId="9" fontId="11" fillId="0" borderId="2" xfId="0" applyNumberFormat="1" applyFont="1" applyBorder="1" applyAlignment="1">
      <alignment horizontal="right" vertical="center" wrapText="1"/>
    </xf>
    <xf numFmtId="0" fontId="11" fillId="3" borderId="2" xfId="0" applyFont="1" applyFill="1" applyBorder="1" applyAlignment="1">
      <alignment horizontal="left" vertical="center" wrapText="1"/>
    </xf>
    <xf numFmtId="0" fontId="1" fillId="0" borderId="0" xfId="59" applyFill="1">
      <alignment vertical="center"/>
    </xf>
    <xf numFmtId="0" fontId="1" fillId="0" borderId="0" xfId="59">
      <alignment vertical="center"/>
    </xf>
    <xf numFmtId="176" fontId="2" fillId="0" borderId="0" xfId="51" applyNumberFormat="1" applyFont="1" applyFill="1" applyAlignment="1" applyProtection="1">
      <alignment horizontal="center" vertical="center"/>
    </xf>
    <xf numFmtId="177" fontId="2" fillId="0" borderId="0" xfId="51" applyNumberFormat="1" applyFont="1" applyFill="1" applyAlignment="1" applyProtection="1">
      <alignment horizontal="center" vertical="center"/>
    </xf>
    <xf numFmtId="0" fontId="2" fillId="0" borderId="0" xfId="51" applyNumberFormat="1" applyFont="1" applyFill="1" applyAlignment="1" applyProtection="1">
      <alignment horizontal="right" vertical="center"/>
    </xf>
    <xf numFmtId="0" fontId="2" fillId="0" borderId="0" xfId="51" applyNumberFormat="1" applyFont="1" applyFill="1" applyAlignment="1" applyProtection="1">
      <alignment horizontal="left" vertical="center" wrapText="1"/>
    </xf>
    <xf numFmtId="178" fontId="2" fillId="0" borderId="0" xfId="51" applyNumberFormat="1" applyFont="1" applyFill="1" applyAlignment="1" applyProtection="1">
      <alignment vertical="center"/>
    </xf>
    <xf numFmtId="0" fontId="3" fillId="0" borderId="0" xfId="51" applyNumberFormat="1" applyFont="1" applyFill="1" applyAlignment="1" applyProtection="1">
      <alignment horizontal="centerContinuous" vertical="center"/>
    </xf>
    <xf numFmtId="0" fontId="4" fillId="0" borderId="0" xfId="51" applyNumberFormat="1" applyFont="1" applyFill="1" applyAlignment="1" applyProtection="1">
      <alignment horizontal="centerContinuous" vertical="center"/>
    </xf>
    <xf numFmtId="0" fontId="1" fillId="0" borderId="0" xfId="51" applyFill="1">
      <alignment vertical="center"/>
    </xf>
    <xf numFmtId="0" fontId="1" fillId="0" borderId="0" xfId="51">
      <alignment vertical="center"/>
    </xf>
    <xf numFmtId="178" fontId="2" fillId="0" borderId="1" xfId="51" applyNumberFormat="1" applyFont="1" applyFill="1" applyBorder="1" applyAlignment="1" applyProtection="1">
      <alignment vertical="center"/>
    </xf>
    <xf numFmtId="0" fontId="1" fillId="0" borderId="2" xfId="51" applyNumberFormat="1" applyFont="1" applyFill="1" applyBorder="1" applyAlignment="1" applyProtection="1">
      <alignment horizontal="centerContinuous" vertical="center"/>
    </xf>
    <xf numFmtId="0" fontId="1" fillId="0" borderId="2" xfId="51" applyNumberFormat="1" applyFont="1" applyFill="1" applyBorder="1" applyAlignment="1" applyProtection="1">
      <alignment horizontal="center" vertical="center" wrapText="1"/>
    </xf>
    <xf numFmtId="0" fontId="1" fillId="0" borderId="3" xfId="51" applyNumberFormat="1" applyFont="1" applyFill="1" applyBorder="1" applyAlignment="1" applyProtection="1">
      <alignment horizontal="centerContinuous" vertical="center"/>
    </xf>
    <xf numFmtId="176" fontId="1" fillId="0" borderId="2" xfId="51" applyNumberFormat="1" applyFont="1" applyFill="1" applyBorder="1" applyAlignment="1" applyProtection="1">
      <alignment horizontal="center" vertical="center"/>
    </xf>
    <xf numFmtId="177" fontId="1" fillId="0" borderId="2" xfId="51" applyNumberFormat="1" applyFont="1" applyFill="1" applyBorder="1" applyAlignment="1" applyProtection="1">
      <alignment horizontal="center" vertical="center"/>
    </xf>
    <xf numFmtId="0" fontId="1" fillId="0" borderId="4" xfId="51" applyNumberFormat="1" applyFont="1" applyFill="1" applyBorder="1" applyAlignment="1" applyProtection="1">
      <alignment horizontal="center" vertical="center" wrapText="1"/>
    </xf>
    <xf numFmtId="49" fontId="1" fillId="0" borderId="2" xfId="51" applyNumberFormat="1" applyFont="1" applyFill="1" applyBorder="1" applyAlignment="1" applyProtection="1">
      <alignment horizontal="left" vertical="center"/>
    </xf>
    <xf numFmtId="0" fontId="1" fillId="0" borderId="2" xfId="51" applyNumberFormat="1" applyFont="1" applyFill="1" applyBorder="1" applyAlignment="1" applyProtection="1">
      <alignment horizontal="left" vertical="center" wrapText="1"/>
    </xf>
    <xf numFmtId="178" fontId="1" fillId="0" borderId="2" xfId="51" applyNumberFormat="1" applyFont="1" applyFill="1" applyBorder="1" applyAlignment="1" applyProtection="1">
      <alignment horizontal="right" vertical="center"/>
    </xf>
    <xf numFmtId="49" fontId="1" fillId="0" borderId="2" xfId="51" applyNumberFormat="1" applyFont="1" applyFill="1" applyBorder="1" applyAlignment="1" applyProtection="1">
      <alignment horizontal="center" vertical="center" wrapText="1"/>
    </xf>
    <xf numFmtId="49" fontId="1" fillId="0" borderId="2" xfId="51" applyNumberFormat="1" applyFont="1" applyFill="1" applyBorder="1" applyAlignment="1" applyProtection="1">
      <alignment vertical="center" wrapText="1"/>
    </xf>
    <xf numFmtId="0" fontId="1" fillId="0" borderId="2" xfId="51" applyNumberFormat="1" applyFont="1" applyFill="1" applyBorder="1" applyAlignment="1" applyProtection="1">
      <alignment vertical="center" wrapText="1"/>
    </xf>
    <xf numFmtId="178" fontId="1" fillId="0" borderId="2" xfId="51" applyNumberFormat="1" applyFont="1" applyFill="1" applyBorder="1" applyAlignment="1" applyProtection="1">
      <alignment horizontal="right" vertical="center" wrapText="1"/>
    </xf>
    <xf numFmtId="0" fontId="1" fillId="0" borderId="0" xfId="51" applyAlignment="1">
      <alignment horizontal="left" vertical="center"/>
    </xf>
    <xf numFmtId="179" fontId="2" fillId="0" borderId="0" xfId="51" applyNumberFormat="1" applyFont="1" applyFill="1" applyAlignment="1" applyProtection="1">
      <alignment vertical="center"/>
    </xf>
    <xf numFmtId="178" fontId="2" fillId="0" borderId="0" xfId="51" applyNumberFormat="1" applyFont="1" applyFill="1" applyAlignment="1" applyProtection="1">
      <alignment horizontal="right" vertical="center"/>
    </xf>
    <xf numFmtId="178" fontId="2" fillId="0" borderId="1" xfId="51" applyNumberFormat="1" applyFont="1" applyFill="1" applyBorder="1" applyAlignment="1" applyProtection="1">
      <alignment horizontal="centerContinuous" vertical="center"/>
    </xf>
    <xf numFmtId="178" fontId="2" fillId="0" borderId="0" xfId="51" applyNumberFormat="1" applyFont="1" applyFill="1" applyAlignment="1" applyProtection="1">
      <alignment horizontal="centerContinuous" vertical="center"/>
    </xf>
    <xf numFmtId="0" fontId="1" fillId="0" borderId="4" xfId="51" applyNumberFormat="1" applyFont="1" applyFill="1" applyBorder="1" applyAlignment="1" applyProtection="1">
      <alignment horizontal="centerContinuous" vertical="center"/>
    </xf>
    <xf numFmtId="0" fontId="1" fillId="0" borderId="5" xfId="51" applyNumberFormat="1" applyFont="1" applyFill="1" applyBorder="1" applyAlignment="1" applyProtection="1">
      <alignment horizontal="centerContinuous" vertical="center"/>
    </xf>
    <xf numFmtId="0" fontId="1" fillId="0" borderId="6" xfId="51" applyNumberFormat="1" applyFont="1" applyFill="1" applyBorder="1" applyAlignment="1" applyProtection="1">
      <alignment horizontal="centerContinuous" vertical="center"/>
    </xf>
    <xf numFmtId="0" fontId="1" fillId="0" borderId="5" xfId="51" applyNumberFormat="1" applyFont="1" applyFill="1" applyBorder="1" applyAlignment="1" applyProtection="1">
      <alignment horizontal="center" vertical="center" wrapText="1"/>
    </xf>
    <xf numFmtId="0" fontId="12" fillId="0" borderId="0" xfId="0" applyFont="1">
      <alignment vertical="center"/>
    </xf>
    <xf numFmtId="0" fontId="1" fillId="0" borderId="0" xfId="0" applyFont="1">
      <alignment vertical="center"/>
    </xf>
    <xf numFmtId="0" fontId="1" fillId="0" borderId="0" xfId="0" applyFont="1" applyFill="1">
      <alignment vertical="center"/>
    </xf>
    <xf numFmtId="178" fontId="2" fillId="0" borderId="0" xfId="0" applyNumberFormat="1" applyFont="1" applyFill="1" applyAlignment="1" applyProtection="1">
      <alignment horizontal="right" vertical="center"/>
    </xf>
    <xf numFmtId="0" fontId="3" fillId="0" borderId="0" xfId="0" applyFont="1" applyAlignment="1">
      <alignment horizontal="center" vertical="center"/>
    </xf>
    <xf numFmtId="0" fontId="13" fillId="0" borderId="0" xfId="0" applyFont="1" applyAlignment="1">
      <alignment vertical="center"/>
    </xf>
    <xf numFmtId="0" fontId="0" fillId="0" borderId="0" xfId="0" applyFont="1" applyFill="1">
      <alignment vertical="center"/>
    </xf>
    <xf numFmtId="0" fontId="0" fillId="0" borderId="0" xfId="0" applyFont="1" applyAlignment="1">
      <alignment horizontal="right" vertical="center"/>
    </xf>
    <xf numFmtId="0" fontId="14" fillId="0" borderId="2" xfId="0" applyFont="1" applyFill="1" applyBorder="1" applyAlignment="1">
      <alignment horizontal="center" vertical="center"/>
    </xf>
    <xf numFmtId="0" fontId="14" fillId="0" borderId="7" xfId="0" applyFont="1" applyBorder="1" applyAlignment="1">
      <alignment horizontal="center" vertical="center" wrapText="1"/>
    </xf>
    <xf numFmtId="0" fontId="0" fillId="0" borderId="5" xfId="0" applyFont="1" applyFill="1" applyBorder="1" applyAlignment="1">
      <alignment horizontal="center" vertical="center"/>
    </xf>
    <xf numFmtId="179" fontId="0" fillId="0" borderId="2" xfId="0" applyNumberFormat="1" applyFill="1" applyBorder="1" applyAlignment="1">
      <alignment horizontal="right" vertical="center"/>
    </xf>
    <xf numFmtId="0" fontId="0" fillId="0" borderId="0" xfId="0" applyFill="1">
      <alignment vertical="center"/>
    </xf>
    <xf numFmtId="0" fontId="0" fillId="0" borderId="5" xfId="0" applyFont="1" applyFill="1" applyBorder="1">
      <alignment vertical="center"/>
    </xf>
    <xf numFmtId="179" fontId="0" fillId="0" borderId="2" xfId="0" applyNumberFormat="1" applyFont="1" applyFill="1" applyBorder="1" applyAlignment="1" applyProtection="1">
      <alignment horizontal="right" vertical="center"/>
    </xf>
    <xf numFmtId="179" fontId="0" fillId="0" borderId="8" xfId="0" applyNumberFormat="1" applyFont="1" applyFill="1" applyBorder="1" applyAlignment="1" applyProtection="1">
      <alignment horizontal="right" vertical="center"/>
    </xf>
    <xf numFmtId="179" fontId="0" fillId="0" borderId="9" xfId="0" applyNumberFormat="1" applyFont="1" applyFill="1" applyBorder="1" applyAlignment="1" applyProtection="1">
      <alignment horizontal="right" vertical="center"/>
    </xf>
    <xf numFmtId="0" fontId="0" fillId="0" borderId="2" xfId="0" applyFont="1" applyFill="1" applyBorder="1">
      <alignment vertical="center"/>
    </xf>
    <xf numFmtId="179" fontId="0" fillId="0" borderId="9" xfId="0" applyNumberFormat="1" applyFont="1" applyFill="1" applyBorder="1" applyAlignment="1">
      <alignment horizontal="right" vertical="center"/>
    </xf>
    <xf numFmtId="0" fontId="0" fillId="0" borderId="2" xfId="0" applyFill="1" applyBorder="1">
      <alignment vertical="center"/>
    </xf>
    <xf numFmtId="0" fontId="0" fillId="0" borderId="10" xfId="0" applyFill="1" applyBorder="1" applyAlignment="1">
      <alignment horizontal="left" vertical="center" wrapText="1"/>
    </xf>
    <xf numFmtId="0" fontId="1" fillId="0" borderId="0" xfId="63" applyFont="1" applyAlignment="1"/>
    <xf numFmtId="0" fontId="15" fillId="0" borderId="0" xfId="63" applyFont="1" applyAlignment="1"/>
    <xf numFmtId="0" fontId="15" fillId="0" borderId="0" xfId="63" applyFont="1" applyFill="1" applyAlignment="1"/>
    <xf numFmtId="0" fontId="0" fillId="0" borderId="0" xfId="63" applyAlignment="1"/>
    <xf numFmtId="180" fontId="2" fillId="0" borderId="0" xfId="35" applyNumberFormat="1" applyFont="1" applyFill="1" applyAlignment="1" applyProtection="1">
      <alignment horizontal="left" vertical="center" wrapText="1"/>
    </xf>
    <xf numFmtId="0" fontId="0" fillId="0" borderId="0" xfId="35" applyAlignment="1"/>
    <xf numFmtId="0" fontId="3" fillId="0" borderId="0" xfId="35" applyNumberFormat="1" applyFont="1" applyFill="1" applyAlignment="1" applyProtection="1">
      <alignment horizontal="center" vertical="center"/>
    </xf>
    <xf numFmtId="0" fontId="2" fillId="0" borderId="1" xfId="35" applyFont="1" applyFill="1" applyBorder="1" applyAlignment="1">
      <alignment horizontal="left" vertical="center"/>
    </xf>
    <xf numFmtId="0" fontId="2" fillId="0" borderId="1" xfId="35" applyFont="1" applyBorder="1" applyAlignment="1">
      <alignment horizontal="left" vertical="center"/>
    </xf>
    <xf numFmtId="0" fontId="0" fillId="0" borderId="0" xfId="35">
      <alignment vertical="center"/>
    </xf>
    <xf numFmtId="0" fontId="1" fillId="0" borderId="3" xfId="35" applyFont="1" applyBorder="1" applyAlignment="1">
      <alignment horizontal="center" vertical="center"/>
    </xf>
    <xf numFmtId="0" fontId="1" fillId="0" borderId="4" xfId="35" applyFont="1" applyBorder="1" applyAlignment="1">
      <alignment horizontal="center" vertical="center"/>
    </xf>
    <xf numFmtId="0" fontId="1" fillId="0" borderId="5" xfId="35" applyFont="1" applyBorder="1" applyAlignment="1">
      <alignment horizontal="center" vertical="center"/>
    </xf>
    <xf numFmtId="0" fontId="1" fillId="0" borderId="7" xfId="35" applyNumberFormat="1" applyFont="1" applyFill="1" applyBorder="1" applyAlignment="1" applyProtection="1">
      <alignment horizontal="center" vertical="center"/>
    </xf>
    <xf numFmtId="0" fontId="1" fillId="0" borderId="2" xfId="35" applyNumberFormat="1" applyFont="1" applyFill="1" applyBorder="1" applyAlignment="1" applyProtection="1">
      <alignment horizontal="center" vertical="center"/>
    </xf>
    <xf numFmtId="0" fontId="1" fillId="0" borderId="2" xfId="35" applyNumberFormat="1" applyFont="1" applyFill="1" applyBorder="1" applyAlignment="1" applyProtection="1">
      <alignment horizontal="center" vertical="center" wrapText="1"/>
    </xf>
    <xf numFmtId="0" fontId="1" fillId="0" borderId="7" xfId="35" applyNumberFormat="1" applyFont="1" applyFill="1" applyBorder="1" applyAlignment="1" applyProtection="1">
      <alignment horizontal="center" vertical="center" wrapText="1"/>
    </xf>
    <xf numFmtId="0" fontId="1" fillId="0" borderId="8" xfId="35" applyNumberFormat="1" applyFont="1" applyFill="1" applyBorder="1" applyAlignment="1" applyProtection="1">
      <alignment horizontal="center" vertical="center"/>
    </xf>
    <xf numFmtId="0" fontId="1" fillId="0" borderId="2" xfId="35" applyFont="1" applyFill="1" applyBorder="1" applyAlignment="1">
      <alignment horizontal="center" vertical="center" wrapText="1"/>
    </xf>
    <xf numFmtId="0" fontId="1" fillId="0" borderId="8" xfId="35" applyNumberFormat="1" applyFont="1" applyFill="1" applyBorder="1" applyAlignment="1" applyProtection="1">
      <alignment horizontal="center" vertical="center" wrapText="1"/>
    </xf>
    <xf numFmtId="0" fontId="1" fillId="0" borderId="9" xfId="35" applyNumberFormat="1" applyFont="1" applyFill="1" applyBorder="1" applyAlignment="1" applyProtection="1">
      <alignment horizontal="center" vertical="center" wrapText="1"/>
    </xf>
    <xf numFmtId="0" fontId="1" fillId="0" borderId="9" xfId="35" applyNumberFormat="1" applyFont="1" applyFill="1" applyBorder="1" applyAlignment="1" applyProtection="1">
      <alignment horizontal="center" vertical="center"/>
    </xf>
    <xf numFmtId="0" fontId="1" fillId="0" borderId="7" xfId="35" applyFont="1" applyBorder="1" applyAlignment="1">
      <alignment horizontal="center" vertical="center"/>
    </xf>
    <xf numFmtId="0" fontId="1" fillId="0" borderId="7" xfId="35" applyFont="1" applyFill="1" applyBorder="1" applyAlignment="1">
      <alignment horizontal="center" vertical="center"/>
    </xf>
    <xf numFmtId="0" fontId="1" fillId="0" borderId="2" xfId="35" applyFont="1" applyFill="1" applyBorder="1" applyAlignment="1">
      <alignment horizontal="center" vertical="center"/>
    </xf>
    <xf numFmtId="0" fontId="2" fillId="0" borderId="5" xfId="35" applyNumberFormat="1" applyFont="1" applyFill="1" applyBorder="1" applyAlignment="1" applyProtection="1">
      <alignment horizontal="left" vertical="center" wrapText="1"/>
    </xf>
    <xf numFmtId="49" fontId="2" fillId="0" borderId="2" xfId="35" applyNumberFormat="1" applyFont="1" applyFill="1" applyBorder="1" applyAlignment="1" applyProtection="1">
      <alignment horizontal="left" vertical="center" wrapText="1"/>
    </xf>
    <xf numFmtId="0" fontId="2" fillId="0" borderId="2" xfId="35" applyNumberFormat="1" applyFont="1" applyFill="1" applyBorder="1" applyAlignment="1" applyProtection="1">
      <alignment horizontal="left" vertical="center" wrapText="1"/>
    </xf>
    <xf numFmtId="178" fontId="2" fillId="0" borderId="2" xfId="35" applyNumberFormat="1" applyFont="1" applyFill="1" applyBorder="1">
      <alignment vertical="center"/>
    </xf>
    <xf numFmtId="178" fontId="2" fillId="0" borderId="0" xfId="35" applyNumberFormat="1" applyFont="1" applyFill="1" applyAlignment="1" applyProtection="1">
      <alignment horizontal="center"/>
    </xf>
    <xf numFmtId="178" fontId="2" fillId="0" borderId="0" xfId="35" applyNumberFormat="1" applyFont="1" applyFill="1" applyAlignment="1" applyProtection="1">
      <alignment horizontal="centerContinuous"/>
    </xf>
    <xf numFmtId="0" fontId="16" fillId="0" borderId="0" xfId="35" applyFont="1" applyAlignment="1"/>
    <xf numFmtId="0" fontId="2" fillId="0" borderId="1" xfId="35" applyNumberFormat="1" applyFont="1" applyFill="1" applyBorder="1" applyAlignment="1" applyProtection="1">
      <alignment horizontal="center" vertical="center"/>
    </xf>
    <xf numFmtId="49" fontId="1" fillId="0" borderId="2" xfId="35" applyNumberFormat="1" applyFont="1" applyFill="1" applyBorder="1" applyAlignment="1">
      <alignment horizontal="center" vertical="center" wrapText="1"/>
    </xf>
    <xf numFmtId="49" fontId="1" fillId="4" borderId="2" xfId="35" applyNumberFormat="1" applyFont="1" applyFill="1" applyBorder="1" applyAlignment="1">
      <alignment horizontal="center" vertical="center" wrapText="1"/>
    </xf>
    <xf numFmtId="49" fontId="1" fillId="4" borderId="7" xfId="35" applyNumberFormat="1" applyFont="1" applyFill="1" applyBorder="1" applyAlignment="1">
      <alignment horizontal="center" vertical="center" wrapText="1"/>
    </xf>
    <xf numFmtId="49" fontId="1" fillId="4" borderId="9" xfId="35" applyNumberFormat="1" applyFont="1" applyFill="1" applyBorder="1" applyAlignment="1">
      <alignment horizontal="center" vertical="center" wrapText="1"/>
    </xf>
    <xf numFmtId="0" fontId="1" fillId="0" borderId="2" xfId="35" applyFont="1" applyBorder="1" applyAlignment="1">
      <alignment horizontal="center" vertical="center" wrapText="1"/>
    </xf>
    <xf numFmtId="49" fontId="1" fillId="4" borderId="8" xfId="35" applyNumberFormat="1" applyFont="1" applyFill="1" applyBorder="1" applyAlignment="1">
      <alignment horizontal="center" vertical="center" wrapText="1"/>
    </xf>
    <xf numFmtId="0" fontId="1" fillId="0" borderId="2" xfId="35" applyFont="1" applyBorder="1" applyAlignment="1">
      <alignment horizontal="center" vertical="center"/>
    </xf>
    <xf numFmtId="178" fontId="2" fillId="0" borderId="4" xfId="35" applyNumberFormat="1" applyFont="1" applyFill="1" applyBorder="1" applyAlignment="1">
      <alignment horizontal="right" vertical="center" wrapText="1"/>
    </xf>
    <xf numFmtId="178" fontId="2" fillId="0" borderId="2" xfId="35" applyNumberFormat="1" applyFont="1" applyFill="1" applyBorder="1" applyAlignment="1">
      <alignment horizontal="right" vertical="center" wrapText="1"/>
    </xf>
    <xf numFmtId="0" fontId="1" fillId="0" borderId="0" xfId="35" applyFont="1" applyAlignment="1"/>
    <xf numFmtId="0" fontId="15" fillId="0" borderId="0" xfId="35" applyFont="1">
      <alignment vertical="center"/>
    </xf>
    <xf numFmtId="0" fontId="15" fillId="0" borderId="0" xfId="35" applyFont="1" applyFill="1">
      <alignment vertical="center"/>
    </xf>
    <xf numFmtId="0" fontId="0" fillId="0" borderId="0" xfId="35" applyFill="1">
      <alignment vertical="center"/>
    </xf>
    <xf numFmtId="176" fontId="2" fillId="0" borderId="0" xfId="24" applyNumberFormat="1" applyFont="1" applyFill="1" applyAlignment="1" applyProtection="1">
      <alignment horizontal="center" vertical="center"/>
    </xf>
    <xf numFmtId="177" fontId="2" fillId="0" borderId="0" xfId="24" applyNumberFormat="1" applyFont="1" applyFill="1" applyAlignment="1" applyProtection="1">
      <alignment horizontal="center" vertical="center"/>
    </xf>
    <xf numFmtId="0" fontId="2" fillId="0" borderId="0" xfId="24" applyNumberFormat="1" applyFont="1" applyFill="1" applyAlignment="1" applyProtection="1">
      <alignment horizontal="right" vertical="center"/>
    </xf>
    <xf numFmtId="0" fontId="2" fillId="0" borderId="0" xfId="24" applyNumberFormat="1" applyFont="1" applyFill="1" applyAlignment="1" applyProtection="1">
      <alignment horizontal="left" vertical="center" wrapText="1"/>
    </xf>
    <xf numFmtId="178" fontId="2" fillId="0" borderId="0" xfId="24" applyNumberFormat="1" applyFont="1" applyFill="1" applyAlignment="1" applyProtection="1">
      <alignment vertical="center"/>
    </xf>
    <xf numFmtId="0" fontId="3" fillId="0" borderId="0" xfId="24" applyNumberFormat="1" applyFont="1" applyFill="1" applyAlignment="1" applyProtection="1">
      <alignment horizontal="centerContinuous" vertical="center"/>
    </xf>
    <xf numFmtId="0" fontId="4" fillId="0" borderId="0" xfId="24" applyNumberFormat="1" applyFont="1" applyFill="1" applyAlignment="1" applyProtection="1">
      <alignment horizontal="centerContinuous" vertical="center"/>
    </xf>
    <xf numFmtId="49" fontId="2" fillId="0" borderId="1" xfId="24" applyNumberFormat="1" applyFont="1" applyFill="1" applyBorder="1" applyAlignment="1" applyProtection="1">
      <alignment vertical="center"/>
    </xf>
    <xf numFmtId="178" fontId="2" fillId="0" borderId="1" xfId="24" applyNumberFormat="1" applyFont="1" applyFill="1" applyBorder="1" applyAlignment="1" applyProtection="1">
      <alignment vertical="center"/>
    </xf>
    <xf numFmtId="0" fontId="1" fillId="0" borderId="2" xfId="24" applyNumberFormat="1" applyFont="1" applyFill="1" applyBorder="1" applyAlignment="1" applyProtection="1">
      <alignment horizontal="centerContinuous" vertical="center"/>
    </xf>
    <xf numFmtId="0" fontId="1" fillId="0" borderId="2" xfId="24" applyNumberFormat="1" applyFont="1" applyFill="1" applyBorder="1" applyAlignment="1" applyProtection="1">
      <alignment horizontal="center" vertical="center" wrapText="1"/>
    </xf>
    <xf numFmtId="0" fontId="1" fillId="0" borderId="3" xfId="24" applyNumberFormat="1" applyFont="1" applyFill="1" applyBorder="1" applyAlignment="1" applyProtection="1">
      <alignment horizontal="centerContinuous" vertical="center"/>
    </xf>
    <xf numFmtId="176" fontId="1" fillId="0" borderId="2" xfId="24" applyNumberFormat="1" applyFont="1" applyFill="1" applyBorder="1" applyAlignment="1" applyProtection="1">
      <alignment horizontal="center" vertical="center"/>
    </xf>
    <xf numFmtId="177" fontId="1" fillId="0" borderId="2" xfId="24" applyNumberFormat="1" applyFont="1" applyFill="1" applyBorder="1" applyAlignment="1" applyProtection="1">
      <alignment horizontal="center" vertical="center"/>
    </xf>
    <xf numFmtId="0" fontId="1" fillId="0" borderId="4" xfId="24" applyNumberFormat="1" applyFont="1" applyFill="1" applyBorder="1" applyAlignment="1" applyProtection="1">
      <alignment horizontal="center" vertical="center" wrapText="1"/>
    </xf>
    <xf numFmtId="49" fontId="2" fillId="0" borderId="2" xfId="24" applyNumberFormat="1" applyFont="1" applyFill="1" applyBorder="1" applyAlignment="1" applyProtection="1">
      <alignment horizontal="left" vertical="center"/>
    </xf>
    <xf numFmtId="0" fontId="2" fillId="0" borderId="2" xfId="24" applyNumberFormat="1" applyFont="1" applyFill="1" applyBorder="1" applyAlignment="1" applyProtection="1">
      <alignment horizontal="left" vertical="center" wrapText="1"/>
    </xf>
    <xf numFmtId="178" fontId="2" fillId="0" borderId="2" xfId="24" applyNumberFormat="1" applyFont="1" applyFill="1" applyBorder="1" applyAlignment="1" applyProtection="1">
      <alignment horizontal="right" vertical="center"/>
    </xf>
    <xf numFmtId="179" fontId="2" fillId="0" borderId="0" xfId="24" applyNumberFormat="1" applyFont="1" applyFill="1" applyAlignment="1" applyProtection="1">
      <alignment vertical="center"/>
    </xf>
    <xf numFmtId="178" fontId="2" fillId="0" borderId="0" xfId="24" applyNumberFormat="1" applyFont="1" applyFill="1" applyAlignment="1" applyProtection="1">
      <alignment horizontal="right" vertical="center"/>
    </xf>
    <xf numFmtId="178" fontId="2" fillId="0" borderId="1" xfId="24" applyNumberFormat="1" applyFont="1" applyFill="1" applyBorder="1" applyAlignment="1" applyProtection="1">
      <alignment horizontal="center" vertical="center"/>
    </xf>
    <xf numFmtId="0" fontId="1" fillId="0" borderId="4" xfId="24" applyNumberFormat="1" applyFont="1" applyFill="1" applyBorder="1" applyAlignment="1" applyProtection="1">
      <alignment horizontal="centerContinuous" vertical="center"/>
    </xf>
    <xf numFmtId="0" fontId="1" fillId="0" borderId="5" xfId="24" applyNumberFormat="1" applyFont="1" applyFill="1" applyBorder="1" applyAlignment="1" applyProtection="1">
      <alignment horizontal="centerContinuous" vertical="center"/>
    </xf>
    <xf numFmtId="0" fontId="1" fillId="0" borderId="6" xfId="24" applyNumberFormat="1" applyFont="1" applyFill="1" applyBorder="1" applyAlignment="1" applyProtection="1">
      <alignment horizontal="centerContinuous" vertical="center"/>
    </xf>
    <xf numFmtId="0" fontId="1" fillId="0" borderId="5" xfId="24" applyNumberFormat="1" applyFont="1" applyFill="1" applyBorder="1" applyAlignment="1" applyProtection="1">
      <alignment horizontal="center" vertical="center" wrapText="1"/>
    </xf>
    <xf numFmtId="0" fontId="1" fillId="0" borderId="0" xfId="14" applyFont="1" applyAlignment="1"/>
    <xf numFmtId="0" fontId="1" fillId="0" borderId="0" xfId="14" applyFont="1" applyFill="1" applyAlignment="1"/>
    <xf numFmtId="0" fontId="0" fillId="0" borderId="0" xfId="14" applyAlignment="1">
      <alignment wrapText="1"/>
    </xf>
    <xf numFmtId="0" fontId="0" fillId="0" borderId="0" xfId="14" applyAlignment="1"/>
    <xf numFmtId="180" fontId="12" fillId="0" borderId="0" xfId="62" applyNumberFormat="1" applyFont="1" applyFill="1" applyAlignment="1" applyProtection="1">
      <alignment vertical="center" wrapText="1"/>
    </xf>
    <xf numFmtId="180" fontId="12" fillId="0" borderId="0" xfId="62" applyNumberFormat="1" applyFont="1" applyFill="1" applyAlignment="1" applyProtection="1">
      <alignment horizontal="right" vertical="center"/>
    </xf>
    <xf numFmtId="178" fontId="12" fillId="0" borderId="0" xfId="62" applyNumberFormat="1" applyFont="1" applyFill="1" applyAlignment="1" applyProtection="1">
      <alignment horizontal="right" vertical="center"/>
    </xf>
    <xf numFmtId="178" fontId="12" fillId="0" borderId="0" xfId="62" applyNumberFormat="1" applyFont="1" applyFill="1" applyAlignment="1" applyProtection="1">
      <alignment vertical="center"/>
    </xf>
    <xf numFmtId="178" fontId="2" fillId="0" borderId="0" xfId="62" applyNumberFormat="1" applyFont="1" applyFill="1" applyAlignment="1" applyProtection="1">
      <alignment horizontal="centerContinuous" vertical="center"/>
    </xf>
    <xf numFmtId="180" fontId="3" fillId="0" borderId="0" xfId="62" applyNumberFormat="1" applyFont="1" applyFill="1" applyAlignment="1" applyProtection="1">
      <alignment horizontal="center" vertical="center" wrapText="1"/>
    </xf>
    <xf numFmtId="0" fontId="0" fillId="0" borderId="1" xfId="62" applyFont="1" applyFill="1" applyBorder="1" applyAlignment="1">
      <alignment horizontal="left" vertical="center"/>
    </xf>
    <xf numFmtId="0" fontId="0" fillId="0" borderId="1" xfId="62" applyBorder="1" applyAlignment="1">
      <alignment horizontal="left" vertical="center"/>
    </xf>
    <xf numFmtId="0" fontId="0" fillId="0" borderId="0" xfId="62">
      <alignment vertical="center"/>
    </xf>
    <xf numFmtId="180" fontId="13" fillId="0" borderId="1" xfId="62" applyNumberFormat="1" applyFont="1" applyFill="1" applyBorder="1" applyAlignment="1" applyProtection="1">
      <alignment vertical="center" wrapText="1"/>
    </xf>
    <xf numFmtId="180" fontId="0" fillId="0" borderId="1" xfId="62" applyNumberFormat="1" applyFont="1" applyFill="1" applyBorder="1" applyAlignment="1" applyProtection="1">
      <alignment horizontal="center" vertical="center" wrapText="1"/>
    </xf>
    <xf numFmtId="180" fontId="0" fillId="0" borderId="2" xfId="62" applyNumberFormat="1" applyFont="1" applyFill="1" applyBorder="1" applyAlignment="1" applyProtection="1">
      <alignment horizontal="center" vertical="center" wrapText="1"/>
    </xf>
    <xf numFmtId="180" fontId="0" fillId="0" borderId="5" xfId="62" applyNumberFormat="1" applyFont="1" applyFill="1" applyBorder="1" applyAlignment="1" applyProtection="1">
      <alignment horizontal="center" vertical="center"/>
    </xf>
    <xf numFmtId="180" fontId="0" fillId="0" borderId="3" xfId="62" applyNumberFormat="1" applyFont="1" applyFill="1" applyBorder="1" applyAlignment="1" applyProtection="1">
      <alignment horizontal="center" vertical="center"/>
    </xf>
    <xf numFmtId="180" fontId="0" fillId="0" borderId="2" xfId="62" applyNumberFormat="1" applyFont="1" applyFill="1" applyBorder="1" applyAlignment="1" applyProtection="1">
      <alignment horizontal="center" vertical="center"/>
    </xf>
    <xf numFmtId="0" fontId="0" fillId="0" borderId="2" xfId="62" applyNumberFormat="1" applyFont="1" applyFill="1" applyBorder="1" applyAlignment="1" applyProtection="1">
      <alignment horizontal="center" vertical="center"/>
    </xf>
    <xf numFmtId="178" fontId="0" fillId="0" borderId="5" xfId="62" applyNumberFormat="1" applyFont="1" applyFill="1" applyBorder="1" applyAlignment="1" applyProtection="1">
      <alignment horizontal="center" vertical="center"/>
    </xf>
    <xf numFmtId="178" fontId="0" fillId="0" borderId="3" xfId="62" applyNumberFormat="1" applyFont="1" applyFill="1" applyBorder="1" applyAlignment="1" applyProtection="1">
      <alignment horizontal="center" vertical="center"/>
    </xf>
    <xf numFmtId="49" fontId="0" fillId="4" borderId="2" xfId="62" applyNumberFormat="1" applyFont="1" applyFill="1" applyBorder="1" applyAlignment="1">
      <alignment horizontal="center" vertical="center" wrapText="1"/>
    </xf>
    <xf numFmtId="178" fontId="0" fillId="0" borderId="2" xfId="62" applyNumberFormat="1" applyFont="1" applyFill="1" applyBorder="1" applyAlignment="1" applyProtection="1">
      <alignment horizontal="center" vertical="center" wrapText="1"/>
    </xf>
    <xf numFmtId="49" fontId="0" fillId="4" borderId="7" xfId="62" applyNumberFormat="1" applyFont="1" applyFill="1" applyBorder="1" applyAlignment="1">
      <alignment horizontal="center" vertical="center" wrapText="1"/>
    </xf>
    <xf numFmtId="0" fontId="2" fillId="0" borderId="2" xfId="62" applyFont="1" applyBorder="1" applyAlignment="1">
      <alignment horizontal="center" vertical="center" wrapText="1"/>
    </xf>
    <xf numFmtId="0" fontId="2" fillId="0" borderId="2" xfId="62" applyFont="1" applyFill="1" applyBorder="1" applyAlignment="1">
      <alignment horizontal="left" vertical="center" wrapText="1"/>
    </xf>
    <xf numFmtId="179" fontId="2" fillId="0" borderId="7" xfId="62" applyNumberFormat="1" applyFont="1" applyFill="1" applyBorder="1" applyAlignment="1" applyProtection="1">
      <alignment horizontal="right" vertical="center" wrapText="1"/>
    </xf>
    <xf numFmtId="0" fontId="2" fillId="0" borderId="3" xfId="62" applyFont="1" applyFill="1" applyBorder="1">
      <alignment vertical="center"/>
    </xf>
    <xf numFmtId="178" fontId="2" fillId="0" borderId="7" xfId="62" applyNumberFormat="1" applyFont="1" applyFill="1" applyBorder="1" applyAlignment="1" applyProtection="1">
      <alignment horizontal="right" vertical="center" wrapText="1"/>
    </xf>
    <xf numFmtId="178" fontId="2" fillId="0" borderId="3" xfId="62" applyNumberFormat="1" applyFont="1" applyFill="1" applyBorder="1" applyAlignment="1">
      <alignment horizontal="right" vertical="center" wrapText="1"/>
    </xf>
    <xf numFmtId="178" fontId="2" fillId="0" borderId="2" xfId="62" applyNumberFormat="1" applyFont="1" applyFill="1" applyBorder="1" applyAlignment="1">
      <alignment horizontal="right" vertical="center"/>
    </xf>
    <xf numFmtId="178" fontId="2" fillId="0" borderId="4" xfId="62" applyNumberFormat="1" applyFont="1" applyFill="1" applyBorder="1" applyAlignment="1">
      <alignment horizontal="right" vertical="center" wrapText="1"/>
    </xf>
    <xf numFmtId="178" fontId="2" fillId="0" borderId="4" xfId="62" applyNumberFormat="1" applyFont="1" applyFill="1" applyBorder="1" applyAlignment="1" applyProtection="1">
      <alignment horizontal="right" vertical="center" wrapText="1"/>
    </xf>
    <xf numFmtId="179" fontId="2" fillId="0" borderId="2" xfId="62" applyNumberFormat="1" applyFont="1" applyFill="1" applyBorder="1" applyAlignment="1" applyProtection="1">
      <alignment horizontal="right" vertical="center" wrapText="1"/>
    </xf>
    <xf numFmtId="0" fontId="2" fillId="0" borderId="5" xfId="62" applyFont="1" applyFill="1" applyBorder="1">
      <alignment vertical="center"/>
    </xf>
    <xf numFmtId="179" fontId="2" fillId="0" borderId="0" xfId="62" applyNumberFormat="1" applyFont="1" applyFill="1">
      <alignment vertical="center"/>
    </xf>
    <xf numFmtId="181" fontId="2" fillId="0" borderId="2" xfId="62" applyNumberFormat="1" applyFont="1" applyFill="1" applyBorder="1" applyAlignment="1"/>
    <xf numFmtId="0" fontId="2" fillId="0" borderId="2" xfId="62" applyFont="1" applyFill="1" applyBorder="1" applyAlignment="1">
      <alignment vertical="center" wrapText="1"/>
    </xf>
    <xf numFmtId="181" fontId="2" fillId="0" borderId="2" xfId="62" applyNumberFormat="1" applyFont="1" applyFill="1" applyBorder="1">
      <alignment vertical="center"/>
    </xf>
    <xf numFmtId="178" fontId="2" fillId="0" borderId="2" xfId="62" applyNumberFormat="1" applyFont="1" applyFill="1" applyBorder="1" applyAlignment="1" applyProtection="1">
      <alignment horizontal="right" vertical="center" wrapText="1"/>
    </xf>
    <xf numFmtId="0" fontId="2" fillId="0" borderId="5" xfId="62" applyFont="1" applyFill="1" applyBorder="1" applyAlignment="1">
      <alignment vertical="center" wrapText="1"/>
    </xf>
    <xf numFmtId="0" fontId="2" fillId="0" borderId="4" xfId="62" applyFont="1" applyFill="1" applyBorder="1" applyAlignment="1">
      <alignment vertical="center" wrapText="1"/>
    </xf>
    <xf numFmtId="0" fontId="2" fillId="0" borderId="5" xfId="62" applyFont="1" applyFill="1" applyBorder="1" applyAlignment="1">
      <alignment horizontal="center" vertical="center" wrapText="1"/>
    </xf>
    <xf numFmtId="0" fontId="2" fillId="0" borderId="4" xfId="62" applyFont="1" applyFill="1" applyBorder="1" applyAlignment="1">
      <alignment horizontal="center" vertical="center" wrapText="1"/>
    </xf>
    <xf numFmtId="178" fontId="2" fillId="0" borderId="2" xfId="62" applyNumberFormat="1" applyFont="1" applyFill="1" applyBorder="1" applyAlignment="1">
      <alignment horizontal="right" vertical="center" wrapText="1"/>
    </xf>
    <xf numFmtId="181" fontId="2" fillId="0" borderId="2" xfId="62" applyNumberFormat="1" applyFont="1" applyFill="1" applyBorder="1" applyAlignment="1">
      <alignment horizontal="right" vertical="center" wrapText="1"/>
    </xf>
    <xf numFmtId="0" fontId="2" fillId="0" borderId="5" xfId="62" applyFont="1" applyFill="1" applyBorder="1" applyAlignment="1">
      <alignment horizontal="left" vertical="center" wrapText="1"/>
    </xf>
    <xf numFmtId="0" fontId="2" fillId="0" borderId="4" xfId="62" applyFont="1" applyFill="1" applyBorder="1" applyAlignment="1">
      <alignment horizontal="left" vertical="center" wrapText="1"/>
    </xf>
    <xf numFmtId="181" fontId="2" fillId="0" borderId="2" xfId="62" applyNumberFormat="1" applyFont="1" applyFill="1" applyBorder="1" applyAlignment="1">
      <alignment horizontal="right" vertical="center"/>
    </xf>
    <xf numFmtId="181" fontId="2" fillId="0" borderId="7" xfId="62" applyNumberFormat="1" applyFont="1" applyFill="1" applyBorder="1" applyAlignment="1">
      <alignment horizontal="right" vertical="center"/>
    </xf>
    <xf numFmtId="180" fontId="2" fillId="0" borderId="5" xfId="62" applyNumberFormat="1" applyFont="1" applyFill="1" applyBorder="1" applyAlignment="1" applyProtection="1">
      <alignment horizontal="center" vertical="center" wrapText="1"/>
    </xf>
    <xf numFmtId="180" fontId="2" fillId="0" borderId="3" xfId="62" applyNumberFormat="1" applyFont="1" applyFill="1" applyBorder="1" applyAlignment="1" applyProtection="1">
      <alignment horizontal="center" vertical="center" wrapText="1"/>
    </xf>
    <xf numFmtId="179" fontId="2" fillId="0" borderId="2" xfId="62" applyNumberFormat="1" applyFont="1" applyFill="1" applyBorder="1" applyAlignment="1" applyProtection="1">
      <alignment horizontal="right" vertical="center"/>
    </xf>
    <xf numFmtId="0" fontId="2" fillId="0" borderId="3" xfId="62" applyFont="1" applyFill="1" applyBorder="1" applyAlignment="1">
      <alignment horizontal="center" vertical="center"/>
    </xf>
    <xf numFmtId="178" fontId="2" fillId="0" borderId="9" xfId="62" applyNumberFormat="1" applyFont="1" applyFill="1" applyBorder="1" applyAlignment="1">
      <alignment horizontal="right" vertical="center" wrapText="1"/>
    </xf>
    <xf numFmtId="0" fontId="1" fillId="0" borderId="0" xfId="62" applyFont="1" applyAlignment="1">
      <alignment wrapText="1"/>
    </xf>
    <xf numFmtId="0" fontId="1" fillId="0" borderId="0" xfId="62" applyFont="1" applyFill="1" applyAlignment="1"/>
    <xf numFmtId="0" fontId="1" fillId="0" borderId="0" xfId="62" applyFont="1" applyAlignment="1"/>
    <xf numFmtId="0" fontId="0" fillId="0" borderId="0" xfId="62" applyAlignment="1"/>
    <xf numFmtId="180" fontId="0" fillId="0" borderId="4" xfId="62" applyNumberFormat="1" applyFont="1" applyFill="1" applyBorder="1" applyAlignment="1" applyProtection="1">
      <alignment horizontal="center" vertical="center"/>
    </xf>
    <xf numFmtId="178" fontId="0" fillId="0" borderId="4" xfId="62" applyNumberFormat="1" applyFont="1" applyFill="1" applyBorder="1" applyAlignment="1" applyProtection="1">
      <alignment horizontal="center" vertical="center"/>
    </xf>
    <xf numFmtId="0" fontId="2" fillId="0" borderId="7" xfId="62" applyFont="1" applyBorder="1" applyAlignment="1">
      <alignment horizontal="center" wrapText="1"/>
    </xf>
    <xf numFmtId="0" fontId="2" fillId="0" borderId="9" xfId="62" applyFont="1" applyBorder="1" applyAlignment="1">
      <alignment horizontal="center" wrapText="1"/>
    </xf>
    <xf numFmtId="0" fontId="1" fillId="0" borderId="2" xfId="62" applyFont="1" applyFill="1" applyBorder="1" applyAlignment="1"/>
    <xf numFmtId="0" fontId="0" fillId="0" borderId="0" xfId="62" applyFill="1">
      <alignment vertical="center"/>
    </xf>
    <xf numFmtId="182" fontId="1" fillId="0" borderId="2" xfId="62" applyNumberFormat="1" applyFont="1" applyFill="1" applyBorder="1" applyAlignment="1"/>
    <xf numFmtId="0" fontId="0" fillId="0" borderId="2" xfId="62" applyFill="1" applyBorder="1">
      <alignment vertical="center"/>
    </xf>
    <xf numFmtId="176" fontId="2" fillId="0" borderId="0" xfId="45" applyNumberFormat="1" applyFont="1" applyFill="1" applyAlignment="1" applyProtection="1">
      <alignment horizontal="center" vertical="center"/>
    </xf>
    <xf numFmtId="177" fontId="2" fillId="0" borderId="0" xfId="45" applyNumberFormat="1" applyFont="1" applyFill="1" applyAlignment="1" applyProtection="1">
      <alignment horizontal="center" vertical="center"/>
    </xf>
    <xf numFmtId="0" fontId="2" fillId="0" borderId="0" xfId="45" applyNumberFormat="1" applyFont="1" applyFill="1" applyAlignment="1" applyProtection="1">
      <alignment horizontal="right" vertical="center"/>
    </xf>
    <xf numFmtId="0" fontId="2" fillId="0" borderId="0" xfId="45" applyNumberFormat="1" applyFont="1" applyFill="1" applyAlignment="1" applyProtection="1">
      <alignment horizontal="left" vertical="center" wrapText="1"/>
    </xf>
    <xf numFmtId="178" fontId="2" fillId="0" borderId="0" xfId="45" applyNumberFormat="1" applyFont="1" applyFill="1" applyAlignment="1" applyProtection="1">
      <alignment vertical="center"/>
    </xf>
    <xf numFmtId="0" fontId="3" fillId="0" borderId="0" xfId="45" applyNumberFormat="1" applyFont="1" applyFill="1" applyAlignment="1" applyProtection="1">
      <alignment horizontal="centerContinuous" vertical="center"/>
    </xf>
    <xf numFmtId="0" fontId="4" fillId="0" borderId="0" xfId="45" applyNumberFormat="1" applyFont="1" applyFill="1" applyAlignment="1" applyProtection="1">
      <alignment horizontal="centerContinuous" vertical="center"/>
    </xf>
    <xf numFmtId="49" fontId="2" fillId="0" borderId="1" xfId="45" applyNumberFormat="1" applyFont="1" applyFill="1" applyBorder="1" applyAlignment="1" applyProtection="1">
      <alignment vertical="center"/>
    </xf>
    <xf numFmtId="178" fontId="2" fillId="0" borderId="1" xfId="45" applyNumberFormat="1" applyFont="1" applyFill="1" applyBorder="1" applyAlignment="1" applyProtection="1">
      <alignment vertical="center"/>
    </xf>
    <xf numFmtId="0" fontId="2" fillId="0" borderId="2" xfId="45" applyNumberFormat="1" applyFont="1" applyFill="1" applyBorder="1" applyAlignment="1" applyProtection="1">
      <alignment horizontal="centerContinuous" vertical="center"/>
    </xf>
    <xf numFmtId="0" fontId="2" fillId="0" borderId="2" xfId="45" applyNumberFormat="1" applyFont="1" applyFill="1" applyBorder="1" applyAlignment="1" applyProtection="1">
      <alignment horizontal="center" vertical="center" wrapText="1"/>
    </xf>
    <xf numFmtId="0" fontId="2" fillId="0" borderId="3" xfId="45" applyNumberFormat="1" applyFont="1" applyFill="1" applyBorder="1" applyAlignment="1" applyProtection="1">
      <alignment horizontal="centerContinuous" vertical="center"/>
    </xf>
    <xf numFmtId="176" fontId="2" fillId="0" borderId="2" xfId="45" applyNumberFormat="1" applyFont="1" applyFill="1" applyBorder="1" applyAlignment="1" applyProtection="1">
      <alignment horizontal="center" vertical="center"/>
    </xf>
    <xf numFmtId="177" fontId="2" fillId="0" borderId="2" xfId="45" applyNumberFormat="1" applyFont="1" applyFill="1" applyBorder="1" applyAlignment="1" applyProtection="1">
      <alignment horizontal="center" vertical="center"/>
    </xf>
    <xf numFmtId="0" fontId="2" fillId="0" borderId="4" xfId="45" applyNumberFormat="1" applyFont="1" applyFill="1" applyBorder="1" applyAlignment="1" applyProtection="1">
      <alignment horizontal="center" vertical="center" wrapText="1"/>
    </xf>
    <xf numFmtId="49" fontId="2" fillId="0" borderId="2" xfId="45" applyNumberFormat="1" applyFont="1" applyFill="1" applyBorder="1" applyAlignment="1" applyProtection="1">
      <alignment horizontal="left" vertical="center"/>
    </xf>
    <xf numFmtId="0" fontId="2" fillId="0" borderId="2" xfId="45" applyNumberFormat="1" applyFont="1" applyFill="1" applyBorder="1" applyAlignment="1" applyProtection="1">
      <alignment horizontal="left" vertical="center" wrapText="1"/>
    </xf>
    <xf numFmtId="178" fontId="2" fillId="0" borderId="2" xfId="45" applyNumberFormat="1" applyFont="1" applyFill="1" applyBorder="1" applyAlignment="1" applyProtection="1">
      <alignment horizontal="right" vertical="center"/>
    </xf>
    <xf numFmtId="179" fontId="2" fillId="0" borderId="0" xfId="45" applyNumberFormat="1" applyFont="1" applyFill="1" applyAlignment="1" applyProtection="1">
      <alignment vertical="center"/>
    </xf>
    <xf numFmtId="178" fontId="2" fillId="0" borderId="0" xfId="45" applyNumberFormat="1" applyFont="1" applyFill="1" applyAlignment="1" applyProtection="1">
      <alignment horizontal="right" vertical="center"/>
    </xf>
    <xf numFmtId="178" fontId="2" fillId="0" borderId="1" xfId="45" applyNumberFormat="1" applyFont="1" applyFill="1" applyBorder="1" applyAlignment="1" applyProtection="1">
      <alignment horizontal="center" vertical="center"/>
    </xf>
    <xf numFmtId="0" fontId="2" fillId="0" borderId="4" xfId="45" applyNumberFormat="1" applyFont="1" applyFill="1" applyBorder="1" applyAlignment="1" applyProtection="1">
      <alignment horizontal="centerContinuous" vertical="center"/>
    </xf>
    <xf numFmtId="0" fontId="2" fillId="0" borderId="5" xfId="45" applyNumberFormat="1" applyFont="1" applyFill="1" applyBorder="1" applyAlignment="1" applyProtection="1">
      <alignment horizontal="centerContinuous" vertical="center"/>
    </xf>
    <xf numFmtId="0" fontId="2" fillId="0" borderId="6" xfId="45" applyNumberFormat="1" applyFont="1" applyFill="1" applyBorder="1" applyAlignment="1" applyProtection="1">
      <alignment horizontal="centerContinuous" vertical="center"/>
    </xf>
    <xf numFmtId="0" fontId="2" fillId="0" borderId="5" xfId="45" applyNumberFormat="1" applyFont="1" applyFill="1" applyBorder="1" applyAlignment="1" applyProtection="1">
      <alignment horizontal="center" vertical="center" wrapText="1"/>
    </xf>
    <xf numFmtId="0" fontId="16" fillId="0" borderId="0" xfId="57" applyFont="1" applyAlignment="1"/>
    <xf numFmtId="0" fontId="0" fillId="0" borderId="0" xfId="57" applyFill="1">
      <alignment vertical="center"/>
    </xf>
    <xf numFmtId="0" fontId="0" fillId="0" borderId="0" xfId="57" applyFill="1" applyAlignment="1"/>
    <xf numFmtId="0" fontId="0" fillId="0" borderId="0" xfId="57" applyAlignment="1"/>
    <xf numFmtId="176" fontId="0" fillId="0" borderId="0" xfId="58" applyNumberFormat="1" applyFont="1" applyFill="1" applyAlignment="1" applyProtection="1">
      <alignment horizontal="center" vertical="center" wrapText="1"/>
    </xf>
    <xf numFmtId="177" fontId="2" fillId="0" borderId="0" xfId="58" applyNumberFormat="1" applyFont="1" applyFill="1" applyAlignment="1" applyProtection="1">
      <alignment horizontal="center" vertical="center"/>
    </xf>
    <xf numFmtId="0" fontId="2" fillId="0" borderId="0" xfId="58" applyNumberFormat="1" applyFont="1" applyFill="1" applyAlignment="1" applyProtection="1">
      <alignment horizontal="right" vertical="center" wrapText="1"/>
    </xf>
    <xf numFmtId="0" fontId="2" fillId="4" borderId="0" xfId="58" applyNumberFormat="1" applyFont="1" applyFill="1" applyAlignment="1" applyProtection="1">
      <alignment vertical="center" wrapText="1"/>
    </xf>
    <xf numFmtId="176" fontId="3" fillId="0" borderId="0" xfId="58" applyNumberFormat="1" applyFont="1" applyFill="1" applyAlignment="1" applyProtection="1">
      <alignment horizontal="centerContinuous" vertical="center"/>
    </xf>
    <xf numFmtId="176" fontId="2" fillId="0" borderId="1" xfId="58" applyNumberFormat="1" applyFont="1" applyFill="1" applyBorder="1" applyAlignment="1" applyProtection="1">
      <alignment horizontal="left" vertical="center"/>
    </xf>
    <xf numFmtId="176" fontId="2" fillId="2" borderId="1" xfId="58" applyNumberFormat="1" applyFont="1" applyFill="1" applyBorder="1" applyAlignment="1" applyProtection="1">
      <alignment horizontal="left" vertical="center"/>
    </xf>
    <xf numFmtId="0" fontId="0" fillId="0" borderId="0" xfId="58" applyFill="1">
      <alignment vertical="center"/>
    </xf>
    <xf numFmtId="0" fontId="2" fillId="0" borderId="0" xfId="58" applyNumberFormat="1" applyFont="1" applyFill="1" applyAlignment="1" applyProtection="1">
      <alignment vertical="center" wrapText="1"/>
    </xf>
    <xf numFmtId="0" fontId="2" fillId="0" borderId="2" xfId="58" applyNumberFormat="1" applyFont="1" applyFill="1" applyBorder="1" applyAlignment="1" applyProtection="1">
      <alignment horizontal="centerContinuous" vertical="center"/>
    </xf>
    <xf numFmtId="0" fontId="2" fillId="0" borderId="2" xfId="58" applyNumberFormat="1" applyFont="1" applyFill="1" applyBorder="1" applyAlignment="1" applyProtection="1">
      <alignment horizontal="center" vertical="center" wrapText="1"/>
    </xf>
    <xf numFmtId="178" fontId="2" fillId="0" borderId="5" xfId="58" applyNumberFormat="1" applyFont="1" applyFill="1" applyBorder="1" applyAlignment="1" applyProtection="1">
      <alignment horizontal="center" vertical="center"/>
    </xf>
    <xf numFmtId="178" fontId="2" fillId="0" borderId="3" xfId="58" applyNumberFormat="1" applyFont="1" applyFill="1" applyBorder="1" applyAlignment="1" applyProtection="1">
      <alignment horizontal="center" vertical="center"/>
    </xf>
    <xf numFmtId="176" fontId="2" fillId="0" borderId="2" xfId="58" applyNumberFormat="1" applyFont="1" applyFill="1" applyBorder="1" applyAlignment="1" applyProtection="1">
      <alignment horizontal="center" vertical="center"/>
    </xf>
    <xf numFmtId="177" fontId="2" fillId="0" borderId="2" xfId="58" applyNumberFormat="1" applyFont="1" applyFill="1" applyBorder="1" applyAlignment="1" applyProtection="1">
      <alignment horizontal="center" vertical="center"/>
    </xf>
    <xf numFmtId="49" fontId="2" fillId="4" borderId="2" xfId="58" applyNumberFormat="1" applyFont="1" applyFill="1" applyBorder="1" applyAlignment="1">
      <alignment horizontal="center" vertical="center"/>
    </xf>
    <xf numFmtId="49" fontId="2" fillId="0" borderId="2" xfId="58" applyNumberFormat="1" applyFont="1" applyFill="1" applyBorder="1">
      <alignment vertical="center"/>
    </xf>
    <xf numFmtId="0" fontId="2" fillId="0" borderId="2" xfId="58" applyNumberFormat="1" applyFont="1" applyFill="1" applyBorder="1" applyAlignment="1">
      <alignment vertical="center" wrapText="1"/>
    </xf>
    <xf numFmtId="178" fontId="2" fillId="0" borderId="2" xfId="58" applyNumberFormat="1" applyFont="1" applyFill="1" applyBorder="1">
      <alignment vertical="center"/>
    </xf>
    <xf numFmtId="0" fontId="0" fillId="0" borderId="0" xfId="58">
      <alignment vertical="center"/>
    </xf>
    <xf numFmtId="178" fontId="2" fillId="4" borderId="0" xfId="58" applyNumberFormat="1" applyFont="1" applyFill="1" applyAlignment="1" applyProtection="1">
      <alignment vertical="center" wrapText="1"/>
    </xf>
    <xf numFmtId="0" fontId="0" fillId="0" borderId="0" xfId="58" applyAlignment="1"/>
    <xf numFmtId="0" fontId="2" fillId="0" borderId="0" xfId="58" applyFont="1" applyAlignment="1">
      <alignment horizontal="centerContinuous" vertical="center"/>
    </xf>
    <xf numFmtId="178" fontId="2" fillId="0" borderId="0" xfId="58" applyNumberFormat="1" applyFont="1" applyFill="1" applyAlignment="1" applyProtection="1">
      <alignment horizontal="centerContinuous" vertical="center"/>
    </xf>
    <xf numFmtId="176" fontId="17" fillId="0" borderId="0" xfId="58" applyNumberFormat="1" applyFont="1" applyFill="1" applyAlignment="1" applyProtection="1">
      <alignment horizontal="centerContinuous" vertical="center"/>
    </xf>
    <xf numFmtId="0" fontId="16" fillId="0" borderId="0" xfId="58" applyFont="1" applyAlignment="1"/>
    <xf numFmtId="178" fontId="2" fillId="0" borderId="0" xfId="58" applyNumberFormat="1" applyFont="1" applyFill="1" applyAlignment="1" applyProtection="1">
      <alignment vertical="center" wrapText="1"/>
    </xf>
    <xf numFmtId="0" fontId="0" fillId="0" borderId="0" xfId="58" applyFill="1" applyAlignment="1"/>
    <xf numFmtId="0" fontId="2" fillId="0" borderId="1" xfId="58" applyNumberFormat="1" applyFont="1" applyFill="1" applyBorder="1" applyAlignment="1" applyProtection="1">
      <alignment horizontal="center" vertical="center"/>
    </xf>
    <xf numFmtId="49" fontId="2" fillId="0" borderId="2" xfId="58" applyNumberFormat="1" applyFont="1" applyFill="1" applyBorder="1" applyAlignment="1">
      <alignment horizontal="center" vertical="center" wrapText="1"/>
    </xf>
    <xf numFmtId="49" fontId="2" fillId="0" borderId="7" xfId="58" applyNumberFormat="1" applyFont="1" applyFill="1" applyBorder="1" applyAlignment="1">
      <alignment horizontal="center" vertical="center" wrapText="1"/>
    </xf>
    <xf numFmtId="49" fontId="2" fillId="4" borderId="2" xfId="58" applyNumberFormat="1" applyFont="1" applyFill="1" applyBorder="1" applyAlignment="1">
      <alignment horizontal="center" vertical="center" wrapText="1"/>
    </xf>
    <xf numFmtId="49" fontId="2" fillId="4" borderId="9" xfId="58" applyNumberFormat="1" applyFont="1" applyFill="1" applyBorder="1" applyAlignment="1">
      <alignment horizontal="center" vertical="center" wrapText="1"/>
    </xf>
    <xf numFmtId="49" fontId="2" fillId="4" borderId="9" xfId="58" applyNumberFormat="1" applyFont="1" applyFill="1" applyBorder="1" applyAlignment="1">
      <alignment horizontal="center" vertical="center"/>
    </xf>
    <xf numFmtId="49" fontId="2" fillId="0" borderId="9" xfId="58" applyNumberFormat="1" applyFont="1" applyFill="1" applyBorder="1" applyAlignment="1">
      <alignment horizontal="center" vertical="center" wrapText="1"/>
    </xf>
    <xf numFmtId="178" fontId="2" fillId="0" borderId="2" xfId="58" applyNumberFormat="1" applyFont="1" applyFill="1" applyBorder="1" applyAlignment="1">
      <alignment horizontal="center" vertical="center" wrapText="1"/>
    </xf>
    <xf numFmtId="0" fontId="16" fillId="0" borderId="0" xfId="58" applyFont="1">
      <alignment vertical="center"/>
    </xf>
    <xf numFmtId="0" fontId="0" fillId="0" borderId="0" xfId="0" applyFill="1" applyAlignment="1"/>
    <xf numFmtId="0" fontId="0" fillId="0" borderId="0" xfId="0" applyAlignment="1"/>
    <xf numFmtId="0" fontId="1" fillId="0" borderId="0" xfId="0" applyFont="1" applyAlignment="1">
      <alignment vertical="center" wrapText="1"/>
    </xf>
    <xf numFmtId="180" fontId="2" fillId="0" borderId="0" xfId="0" applyNumberFormat="1" applyFont="1" applyFill="1" applyAlignment="1" applyProtection="1">
      <alignment horizontal="left" vertical="center" wrapText="1"/>
    </xf>
    <xf numFmtId="180" fontId="2" fillId="0" borderId="0" xfId="0" applyNumberFormat="1" applyFont="1" applyFill="1" applyAlignment="1" applyProtection="1">
      <alignment horizontal="right" vertical="center"/>
    </xf>
    <xf numFmtId="180" fontId="3" fillId="0" borderId="0" xfId="0" applyNumberFormat="1" applyFont="1" applyFill="1" applyAlignment="1" applyProtection="1">
      <alignment horizontal="center" vertical="center"/>
    </xf>
    <xf numFmtId="49" fontId="2" fillId="0"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xf>
    <xf numFmtId="178" fontId="2" fillId="0" borderId="0" xfId="0" applyNumberFormat="1" applyFont="1" applyFill="1" applyAlignment="1" applyProtection="1">
      <alignment horizontal="centerContinuous" vertical="center"/>
    </xf>
    <xf numFmtId="180" fontId="2" fillId="0" borderId="2" xfId="0" applyNumberFormat="1" applyFont="1" applyFill="1" applyBorder="1" applyAlignment="1" applyProtection="1">
      <alignment horizontal="centerContinuous" vertical="center"/>
    </xf>
    <xf numFmtId="180" fontId="2" fillId="0" borderId="7" xfId="0" applyNumberFormat="1" applyFont="1" applyFill="1" applyBorder="1" applyAlignment="1" applyProtection="1">
      <alignment horizontal="centerContinuous" vertical="center"/>
    </xf>
    <xf numFmtId="180" fontId="2" fillId="0" borderId="2" xfId="0" applyNumberFormat="1" applyFont="1" applyFill="1" applyBorder="1" applyAlignment="1" applyProtection="1">
      <alignment horizontal="center" vertical="center"/>
    </xf>
    <xf numFmtId="18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178" fontId="2" fillId="0" borderId="9"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179" fontId="2" fillId="0" borderId="0" xfId="0" applyNumberFormat="1" applyFont="1" applyFill="1">
      <alignment vertical="center"/>
    </xf>
    <xf numFmtId="182" fontId="2" fillId="0" borderId="2" xfId="0" applyNumberFormat="1" applyFont="1" applyFill="1" applyBorder="1" applyAlignment="1">
      <alignment horizontal="left" vertical="center" wrapText="1"/>
    </xf>
    <xf numFmtId="179" fontId="2" fillId="0" borderId="2" xfId="0" applyNumberFormat="1" applyFont="1" applyFill="1" applyBorder="1" applyAlignment="1">
      <alignment horizontal="right" vertical="center" wrapText="1"/>
    </xf>
    <xf numFmtId="183" fontId="2" fillId="0" borderId="2" xfId="0" applyNumberFormat="1" applyFont="1" applyFill="1" applyBorder="1" applyAlignment="1">
      <alignment horizontal="right" vertical="center" wrapText="1"/>
    </xf>
    <xf numFmtId="179" fontId="2" fillId="0" borderId="2" xfId="0" applyNumberFormat="1" applyFont="1" applyFill="1" applyBorder="1" applyAlignment="1">
      <alignment horizontal="right" vertical="center"/>
    </xf>
    <xf numFmtId="183" fontId="2" fillId="0" borderId="2" xfId="0" applyNumberFormat="1" applyFont="1" applyFill="1" applyBorder="1" applyAlignment="1" applyProtection="1">
      <alignment horizontal="right" vertical="center" wrapText="1"/>
    </xf>
    <xf numFmtId="179" fontId="2" fillId="0" borderId="2" xfId="0" applyNumberFormat="1" applyFont="1" applyFill="1" applyBorder="1" applyAlignment="1" applyProtection="1">
      <alignment horizontal="right" vertical="center" wrapText="1"/>
    </xf>
    <xf numFmtId="182" fontId="2" fillId="0" borderId="2" xfId="0" applyNumberFormat="1" applyFont="1" applyFill="1" applyBorder="1" applyAlignment="1" applyProtection="1">
      <alignment horizontal="left" vertical="center" wrapText="1"/>
    </xf>
    <xf numFmtId="183" fontId="2" fillId="0" borderId="2" xfId="0" applyNumberFormat="1" applyFont="1" applyFill="1" applyBorder="1" applyAlignment="1">
      <alignment horizontal="right" vertical="center"/>
    </xf>
    <xf numFmtId="0" fontId="2" fillId="0" borderId="7" xfId="0" applyFont="1" applyFill="1" applyBorder="1" applyAlignment="1">
      <alignment horizontal="left" vertical="center" wrapText="1"/>
    </xf>
    <xf numFmtId="183" fontId="2" fillId="0" borderId="9" xfId="0" applyNumberFormat="1" applyFont="1" applyFill="1" applyBorder="1" applyAlignment="1" applyProtection="1">
      <alignment horizontal="right" vertical="center" wrapText="1"/>
    </xf>
    <xf numFmtId="0" fontId="0" fillId="0" borderId="7" xfId="0" applyNumberFormat="1" applyFont="1" applyFill="1" applyBorder="1" applyAlignment="1" applyProtection="1">
      <alignment horizontal="left" vertical="center" wrapText="1"/>
    </xf>
    <xf numFmtId="179" fontId="2" fillId="0" borderId="11" xfId="0" applyNumberFormat="1" applyFont="1" applyFill="1" applyBorder="1">
      <alignment vertical="center"/>
    </xf>
    <xf numFmtId="182" fontId="2" fillId="0" borderId="4"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xf>
    <xf numFmtId="183" fontId="2" fillId="0" borderId="4" xfId="0" applyNumberFormat="1" applyFont="1" applyFill="1" applyBorder="1" applyAlignment="1" applyProtection="1">
      <alignment horizontal="right" vertical="center" wrapText="1"/>
    </xf>
    <xf numFmtId="180" fontId="2" fillId="0" borderId="5" xfId="0" applyNumberFormat="1" applyFont="1" applyFill="1" applyBorder="1" applyAlignment="1" applyProtection="1">
      <alignment horizontal="left" vertical="center" wrapText="1"/>
    </xf>
    <xf numFmtId="180" fontId="2" fillId="0" borderId="4" xfId="0" applyNumberFormat="1" applyFont="1" applyFill="1" applyBorder="1" applyAlignment="1" applyProtection="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179" fontId="2" fillId="0" borderId="2" xfId="0" applyNumberFormat="1" applyFont="1" applyFill="1" applyBorder="1">
      <alignment vertical="center"/>
    </xf>
    <xf numFmtId="182" fontId="2" fillId="0" borderId="5" xfId="0" applyNumberFormat="1" applyFont="1" applyFill="1" applyBorder="1" applyAlignment="1" applyProtection="1">
      <alignment horizontal="left" vertical="center" wrapText="1"/>
    </xf>
    <xf numFmtId="182" fontId="2" fillId="0" borderId="5" xfId="0" applyNumberFormat="1" applyFont="1" applyFill="1" applyBorder="1" applyAlignment="1" applyProtection="1">
      <alignment horizontal="center" vertical="center" wrapText="1"/>
    </xf>
    <xf numFmtId="182" fontId="2" fillId="0" borderId="2" xfId="0" applyNumberFormat="1" applyFont="1" applyFill="1" applyBorder="1" applyAlignment="1">
      <alignment horizontal="center" vertical="center" wrapText="1"/>
    </xf>
    <xf numFmtId="183" fontId="2" fillId="0" borderId="7" xfId="0" applyNumberFormat="1" applyFont="1" applyFill="1" applyBorder="1" applyAlignment="1">
      <alignment horizontal="right" vertical="center" wrapText="1"/>
    </xf>
    <xf numFmtId="180" fontId="2" fillId="0" borderId="4" xfId="0" applyNumberFormat="1" applyFont="1" applyFill="1" applyBorder="1" applyAlignment="1" applyProtection="1">
      <alignment horizontal="center" vertical="center" wrapText="1"/>
    </xf>
    <xf numFmtId="183" fontId="2" fillId="0" borderId="2" xfId="0" applyNumberFormat="1" applyFont="1" applyBorder="1" applyAlignment="1">
      <alignment horizontal="right" vertical="center"/>
    </xf>
    <xf numFmtId="178" fontId="2" fillId="0" borderId="0" xfId="0" applyNumberFormat="1" applyFont="1" applyFill="1" applyAlignment="1" applyProtection="1">
      <alignment vertical="center"/>
    </xf>
    <xf numFmtId="178" fontId="2" fillId="0" borderId="1" xfId="0" applyNumberFormat="1" applyFont="1" applyFill="1" applyBorder="1" applyAlignment="1" applyProtection="1">
      <alignment horizontal="center" vertical="center"/>
    </xf>
    <xf numFmtId="180" fontId="2" fillId="0" borderId="8" xfId="0" applyNumberFormat="1" applyFont="1" applyFill="1" applyBorder="1" applyAlignment="1" applyProtection="1">
      <alignment horizontal="centerContinuous" vertical="center"/>
    </xf>
    <xf numFmtId="0" fontId="2" fillId="0" borderId="8" xfId="0" applyFont="1" applyBorder="1" applyAlignment="1">
      <alignment horizontal="centerContinuous" vertical="center"/>
    </xf>
    <xf numFmtId="49" fontId="2" fillId="0" borderId="9"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184" fontId="2" fillId="0" borderId="9" xfId="0" applyNumberFormat="1" applyFont="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84" fontId="2" fillId="0" borderId="2" xfId="0" applyNumberFormat="1" applyFont="1" applyBorder="1" applyAlignment="1">
      <alignment horizontal="center" vertical="center" wrapText="1"/>
    </xf>
    <xf numFmtId="183" fontId="2" fillId="0" borderId="2" xfId="0" applyNumberFormat="1" applyFont="1" applyBorder="1" applyAlignment="1">
      <alignment horizontal="right"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3_72F93236FDA22438E05402082096FAEB_c" xfId="15"/>
    <cellStyle name="60% - 强调文字颜色 2" xfId="16" builtinId="36"/>
    <cellStyle name="标题 4" xfId="17" builtinId="19"/>
    <cellStyle name="警告文本" xfId="18" builtinId="11"/>
    <cellStyle name="标题" xfId="19" builtinId="15"/>
    <cellStyle name="常规 3_72F93236FDA62438E05402082096FAEB_c" xfId="20"/>
    <cellStyle name="解释性文本" xfId="21" builtinId="53"/>
    <cellStyle name="标题 1" xfId="22" builtinId="16"/>
    <cellStyle name="标题 2" xfId="23" builtinId="17"/>
    <cellStyle name="常规 3_5一般公共预算支出情况表"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常规 7_6支出经济分类汇总表"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_3支出情况表"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常规 3_8政府性基金支出情况表" xfId="51"/>
    <cellStyle name="60% - 强调文字颜色 5" xfId="52" builtinId="48"/>
    <cellStyle name="强调文字颜色 6" xfId="53" builtinId="49"/>
    <cellStyle name="40% - 强调文字颜色 6" xfId="54" builtinId="51"/>
    <cellStyle name="60% - 强调文字颜色 6" xfId="55" builtinId="52"/>
    <cellStyle name="差_8政府性基金支出情况表的复制" xfId="56"/>
    <cellStyle name="常规 2" xfId="57"/>
    <cellStyle name="常规 2_2部门收入总体情况表" xfId="58"/>
    <cellStyle name="常规 3" xfId="59"/>
    <cellStyle name="常规 4" xfId="60"/>
    <cellStyle name="常规 5" xfId="61"/>
    <cellStyle name="常规 6_4财政拨款收支总表" xfId="62"/>
    <cellStyle name="常规 7" xfId="63"/>
    <cellStyle name="常规_EF4B13E29A0421FAE0430A08200E21FA" xfId="64"/>
    <cellStyle name="好_8政府性基金支出情况表的复制" xfId="65"/>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32"/>
  <sheetViews>
    <sheetView showGridLines="0" showZeros="0" workbookViewId="0">
      <selection activeCell="K20" sqref="K20"/>
    </sheetView>
  </sheetViews>
  <sheetFormatPr defaultColWidth="6.83333333333333" defaultRowHeight="15"/>
  <cols>
    <col min="1" max="1" width="3.5" style="339" customWidth="1"/>
    <col min="2" max="2" width="26.3333333333333" style="339" customWidth="1"/>
    <col min="3" max="3" width="15.8333333333333" style="339" customWidth="1"/>
    <col min="4" max="4" width="25" style="339" customWidth="1"/>
    <col min="5" max="5" width="14.6666666666667" style="339" customWidth="1"/>
    <col min="6" max="6" width="9" style="339" customWidth="1"/>
    <col min="7" max="7" width="12" style="339" customWidth="1"/>
    <col min="8" max="8" width="13.6666666666667" style="339" customWidth="1"/>
    <col min="9" max="9" width="12.6666666666667" style="339" customWidth="1"/>
    <col min="10" max="10" width="11.1666666666667" style="339" customWidth="1"/>
    <col min="11" max="11" width="13" style="339" customWidth="1"/>
    <col min="12" max="12" width="8.66666666666667" style="339" customWidth="1"/>
    <col min="13" max="13" width="10.6666666666667" style="339" customWidth="1"/>
    <col min="14" max="14" width="11.5" style="340" customWidth="1"/>
    <col min="15" max="27" width="6.83333333333333" style="113" customWidth="1"/>
    <col min="28" max="16384" width="6.83333333333333" style="339"/>
  </cols>
  <sheetData>
    <row r="1" ht="12" customHeight="1" spans="1:245">
      <c r="A1" s="341"/>
      <c r="B1" s="341"/>
      <c r="C1" s="342"/>
      <c r="D1" s="342"/>
      <c r="E1" s="115"/>
      <c r="F1" s="115"/>
      <c r="G1" s="115"/>
      <c r="H1" s="115"/>
      <c r="I1" s="386"/>
      <c r="J1" s="386"/>
      <c r="K1" s="386"/>
      <c r="L1" s="386"/>
      <c r="M1" s="346"/>
      <c r="N1" s="346" t="s">
        <v>0</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row>
    <row r="2" ht="18.75" customHeight="1" spans="1:245">
      <c r="A2" s="343" t="s">
        <v>1</v>
      </c>
      <c r="B2" s="343"/>
      <c r="C2" s="343"/>
      <c r="D2" s="343"/>
      <c r="E2" s="343"/>
      <c r="F2" s="343"/>
      <c r="G2" s="343"/>
      <c r="H2" s="343"/>
      <c r="I2" s="343"/>
      <c r="J2" s="343"/>
      <c r="K2" s="343"/>
      <c r="L2" s="343"/>
      <c r="M2" s="343"/>
      <c r="N2" s="343"/>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row>
    <row r="3" ht="15.75" customHeight="1" spans="1:245">
      <c r="A3" s="344" t="s">
        <v>2</v>
      </c>
      <c r="B3" s="345"/>
      <c r="C3" s="345"/>
      <c r="D3" s="345"/>
      <c r="E3" s="346"/>
      <c r="F3" s="346"/>
      <c r="G3" s="346"/>
      <c r="H3" s="346"/>
      <c r="I3" s="386"/>
      <c r="J3" s="386"/>
      <c r="K3" s="386"/>
      <c r="L3" s="386"/>
      <c r="M3" s="387" t="s">
        <v>3</v>
      </c>
      <c r="N3" s="387"/>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row>
    <row r="4" ht="21" customHeight="1" spans="1:245">
      <c r="A4" s="347" t="s">
        <v>4</v>
      </c>
      <c r="B4" s="347"/>
      <c r="C4" s="347"/>
      <c r="D4" s="347" t="s">
        <v>5</v>
      </c>
      <c r="E4" s="347"/>
      <c r="F4" s="347"/>
      <c r="G4" s="347"/>
      <c r="H4" s="348"/>
      <c r="I4" s="348"/>
      <c r="J4" s="348"/>
      <c r="K4" s="348"/>
      <c r="L4" s="347"/>
      <c r="M4" s="388"/>
      <c r="N4" s="38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row>
    <row r="5" ht="21" customHeight="1" spans="1:245">
      <c r="A5" s="349" t="s">
        <v>6</v>
      </c>
      <c r="B5" s="349"/>
      <c r="C5" s="350" t="s">
        <v>7</v>
      </c>
      <c r="D5" s="350" t="s">
        <v>8</v>
      </c>
      <c r="E5" s="351" t="s">
        <v>9</v>
      </c>
      <c r="F5" s="351" t="s">
        <v>10</v>
      </c>
      <c r="G5" s="351" t="s">
        <v>11</v>
      </c>
      <c r="H5" s="352" t="s">
        <v>12</v>
      </c>
      <c r="I5" s="352"/>
      <c r="J5" s="352"/>
      <c r="K5" s="352"/>
      <c r="L5" s="352"/>
      <c r="M5" s="352"/>
      <c r="N5" s="352"/>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row>
    <row r="6" ht="23.25" customHeight="1" spans="1:245">
      <c r="A6" s="349"/>
      <c r="B6" s="349"/>
      <c r="C6" s="350"/>
      <c r="D6" s="350"/>
      <c r="E6" s="351"/>
      <c r="F6" s="351"/>
      <c r="G6" s="351"/>
      <c r="H6" s="353" t="s">
        <v>13</v>
      </c>
      <c r="I6" s="353"/>
      <c r="J6" s="390" t="s">
        <v>14</v>
      </c>
      <c r="K6" s="391" t="s">
        <v>15</v>
      </c>
      <c r="L6" s="392" t="s">
        <v>16</v>
      </c>
      <c r="M6" s="391" t="s">
        <v>17</v>
      </c>
      <c r="N6" s="393" t="s">
        <v>18</v>
      </c>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row>
    <row r="7" ht="22.5" customHeight="1" spans="1:245">
      <c r="A7" s="349"/>
      <c r="B7" s="349"/>
      <c r="C7" s="350"/>
      <c r="D7" s="350"/>
      <c r="E7" s="351"/>
      <c r="F7" s="351"/>
      <c r="G7" s="351"/>
      <c r="H7" s="352" t="s">
        <v>19</v>
      </c>
      <c r="I7" s="394" t="s">
        <v>20</v>
      </c>
      <c r="J7" s="395"/>
      <c r="K7" s="394"/>
      <c r="L7" s="391"/>
      <c r="M7" s="394"/>
      <c r="N7" s="396"/>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row>
    <row r="8" s="338" customFormat="1" ht="24.75" customHeight="1" spans="1:245">
      <c r="A8" s="354" t="s">
        <v>13</v>
      </c>
      <c r="B8" s="355" t="s">
        <v>19</v>
      </c>
      <c r="C8" s="356">
        <f>C9+C10+C11+C12+C13</f>
        <v>1796.028</v>
      </c>
      <c r="D8" s="357" t="s">
        <v>21</v>
      </c>
      <c r="E8" s="358">
        <f>F8+G8+H8+J8+K8</f>
        <v>1679.2678</v>
      </c>
      <c r="F8" s="359">
        <v>0</v>
      </c>
      <c r="G8" s="360">
        <f>G9+G10+G11</f>
        <v>176.8898</v>
      </c>
      <c r="H8" s="360">
        <f>H9+H10+H11</f>
        <v>1502.378</v>
      </c>
      <c r="I8" s="360">
        <f>I9+I10+I11</f>
        <v>1502.378</v>
      </c>
      <c r="J8" s="385"/>
      <c r="K8" s="360">
        <f>K9+K10+K11</f>
        <v>0</v>
      </c>
      <c r="L8" s="23"/>
      <c r="M8" s="359">
        <v>0</v>
      </c>
      <c r="N8" s="359">
        <v>0</v>
      </c>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c r="IK8" s="124"/>
    </row>
    <row r="9" s="338" customFormat="1" ht="24.75" customHeight="1" spans="1:245">
      <c r="A9" s="354"/>
      <c r="B9" s="355" t="s">
        <v>22</v>
      </c>
      <c r="C9" s="360">
        <v>1748.028</v>
      </c>
      <c r="D9" s="357" t="s">
        <v>23</v>
      </c>
      <c r="E9" s="358">
        <f>F9+G9+H9+J9+K9</f>
        <v>1421.2932</v>
      </c>
      <c r="F9" s="361">
        <v>0</v>
      </c>
      <c r="G9" s="362">
        <v>176.8898</v>
      </c>
      <c r="H9" s="362">
        <v>1244.4034</v>
      </c>
      <c r="I9" s="362">
        <v>1244.4034</v>
      </c>
      <c r="J9" s="361">
        <v>0</v>
      </c>
      <c r="K9" s="362">
        <v>0</v>
      </c>
      <c r="L9" s="131"/>
      <c r="M9" s="361">
        <v>0</v>
      </c>
      <c r="N9" s="359">
        <v>0</v>
      </c>
      <c r="O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row>
    <row r="10" s="338" customFormat="1" ht="28.5" customHeight="1" spans="1:245">
      <c r="A10" s="354"/>
      <c r="B10" s="355" t="s">
        <v>24</v>
      </c>
      <c r="C10" s="362">
        <v>48</v>
      </c>
      <c r="D10" s="363" t="s">
        <v>25</v>
      </c>
      <c r="E10" s="358">
        <f>F10+G10+H10+J10+K10</f>
        <v>109.8954</v>
      </c>
      <c r="F10" s="361">
        <v>0</v>
      </c>
      <c r="G10" s="362">
        <v>0</v>
      </c>
      <c r="H10" s="362">
        <v>109.8954</v>
      </c>
      <c r="I10" s="362">
        <v>109.8954</v>
      </c>
      <c r="J10" s="361">
        <v>0</v>
      </c>
      <c r="K10" s="362">
        <v>0</v>
      </c>
      <c r="L10" s="131"/>
      <c r="M10" s="361">
        <v>0</v>
      </c>
      <c r="N10" s="359">
        <v>0</v>
      </c>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row>
    <row r="11" s="338" customFormat="1" ht="24.75" customHeight="1" spans="1:245">
      <c r="A11" s="354"/>
      <c r="B11" s="355" t="s">
        <v>26</v>
      </c>
      <c r="C11" s="362">
        <v>0</v>
      </c>
      <c r="D11" s="363" t="s">
        <v>27</v>
      </c>
      <c r="E11" s="358">
        <f>F11+G11+H11+J11+K11</f>
        <v>148.0792</v>
      </c>
      <c r="F11" s="361">
        <v>0</v>
      </c>
      <c r="G11" s="362">
        <v>0</v>
      </c>
      <c r="H11" s="362">
        <v>148.0792</v>
      </c>
      <c r="I11" s="362">
        <v>148.0792</v>
      </c>
      <c r="J11" s="361">
        <v>0</v>
      </c>
      <c r="K11" s="362">
        <v>0</v>
      </c>
      <c r="L11" s="131"/>
      <c r="M11" s="361">
        <v>0</v>
      </c>
      <c r="N11" s="359">
        <v>0</v>
      </c>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row>
    <row r="12" s="338" customFormat="1" ht="24.75" customHeight="1" spans="1:245">
      <c r="A12" s="354"/>
      <c r="B12" s="355" t="s">
        <v>28</v>
      </c>
      <c r="C12" s="362">
        <v>0</v>
      </c>
      <c r="D12" s="363" t="s">
        <v>29</v>
      </c>
      <c r="E12" s="359"/>
      <c r="F12" s="361">
        <v>0</v>
      </c>
      <c r="G12" s="364"/>
      <c r="H12" s="364"/>
      <c r="I12" s="364"/>
      <c r="J12" s="364"/>
      <c r="K12" s="364"/>
      <c r="L12" s="131"/>
      <c r="M12" s="361">
        <v>0</v>
      </c>
      <c r="N12" s="359">
        <v>0</v>
      </c>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row>
    <row r="13" s="338" customFormat="1" ht="24.75" customHeight="1" spans="1:245">
      <c r="A13" s="354"/>
      <c r="B13" s="355" t="s">
        <v>30</v>
      </c>
      <c r="C13" s="362">
        <v>0</v>
      </c>
      <c r="D13" s="363" t="s">
        <v>31</v>
      </c>
      <c r="E13" s="358">
        <f>F13+G13+H13+J13+K13</f>
        <v>599.652</v>
      </c>
      <c r="F13" s="361">
        <v>0</v>
      </c>
      <c r="G13" s="360">
        <f>G14+G15</f>
        <v>306.002</v>
      </c>
      <c r="H13" s="360">
        <f>H14+H15</f>
        <v>293.65</v>
      </c>
      <c r="I13" s="360">
        <f>I14+I15</f>
        <v>245.65</v>
      </c>
      <c r="J13" s="364"/>
      <c r="K13" s="360">
        <f>K14+K15</f>
        <v>0</v>
      </c>
      <c r="L13" s="131"/>
      <c r="M13" s="361">
        <v>0</v>
      </c>
      <c r="N13" s="359">
        <v>0</v>
      </c>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row>
    <row r="14" s="338" customFormat="1" ht="23.25" customHeight="1" spans="1:245">
      <c r="A14" s="365" t="s">
        <v>14</v>
      </c>
      <c r="B14" s="365"/>
      <c r="C14" s="366">
        <v>0</v>
      </c>
      <c r="D14" s="363" t="s">
        <v>32</v>
      </c>
      <c r="E14" s="358">
        <f>F14+G14+H14+J14+K14</f>
        <v>599.652</v>
      </c>
      <c r="F14" s="361">
        <v>0</v>
      </c>
      <c r="G14" s="362">
        <v>306.002</v>
      </c>
      <c r="H14" s="362">
        <v>293.65</v>
      </c>
      <c r="I14" s="362">
        <v>245.65</v>
      </c>
      <c r="J14" s="361">
        <v>0</v>
      </c>
      <c r="K14" s="362">
        <v>0</v>
      </c>
      <c r="L14" s="131"/>
      <c r="M14" s="361">
        <v>0</v>
      </c>
      <c r="N14" s="359">
        <v>0</v>
      </c>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row>
    <row r="15" s="338" customFormat="1" ht="23.25" customHeight="1" spans="1:245">
      <c r="A15" s="367" t="s">
        <v>15</v>
      </c>
      <c r="B15" s="367"/>
      <c r="C15" s="368">
        <f>K8+K13</f>
        <v>0</v>
      </c>
      <c r="D15" s="369" t="s">
        <v>33</v>
      </c>
      <c r="E15" s="359"/>
      <c r="F15" s="361">
        <v>0</v>
      </c>
      <c r="G15" s="361">
        <v>0</v>
      </c>
      <c r="H15" s="361">
        <v>0</v>
      </c>
      <c r="I15" s="361">
        <v>0</v>
      </c>
      <c r="J15" s="361">
        <v>0</v>
      </c>
      <c r="K15" s="361">
        <v>0</v>
      </c>
      <c r="L15" s="361"/>
      <c r="M15" s="361">
        <v>0</v>
      </c>
      <c r="N15" s="359">
        <v>0</v>
      </c>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row>
    <row r="16" s="338" customFormat="1" ht="23.25" customHeight="1" spans="1:245">
      <c r="A16" s="370" t="s">
        <v>16</v>
      </c>
      <c r="B16" s="371"/>
      <c r="C16" s="372"/>
      <c r="D16" s="369" t="s">
        <v>34</v>
      </c>
      <c r="E16" s="359"/>
      <c r="F16" s="361">
        <v>0</v>
      </c>
      <c r="G16" s="361">
        <v>0</v>
      </c>
      <c r="H16" s="361"/>
      <c r="I16" s="361"/>
      <c r="J16" s="361">
        <v>0</v>
      </c>
      <c r="K16" s="361">
        <v>0</v>
      </c>
      <c r="L16" s="361"/>
      <c r="M16" s="361">
        <v>0</v>
      </c>
      <c r="N16" s="359">
        <v>0</v>
      </c>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c r="IJ16" s="124"/>
      <c r="IK16" s="124"/>
    </row>
    <row r="17" s="338" customFormat="1" ht="23.25" customHeight="1" spans="1:245">
      <c r="A17" s="370" t="s">
        <v>17</v>
      </c>
      <c r="B17" s="371"/>
      <c r="C17" s="361"/>
      <c r="D17" s="369" t="s">
        <v>35</v>
      </c>
      <c r="E17" s="359"/>
      <c r="F17" s="361">
        <v>0</v>
      </c>
      <c r="G17" s="361">
        <v>0</v>
      </c>
      <c r="H17" s="361"/>
      <c r="I17" s="361"/>
      <c r="J17" s="361">
        <v>0</v>
      </c>
      <c r="K17" s="361">
        <v>0</v>
      </c>
      <c r="L17" s="361"/>
      <c r="M17" s="361">
        <v>0</v>
      </c>
      <c r="N17" s="359">
        <v>0</v>
      </c>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row>
    <row r="18" s="338" customFormat="1" ht="23.25" customHeight="1" spans="1:245">
      <c r="A18" s="373" t="s">
        <v>18</v>
      </c>
      <c r="B18" s="374"/>
      <c r="C18" s="361"/>
      <c r="D18" s="369" t="s">
        <v>36</v>
      </c>
      <c r="E18" s="359"/>
      <c r="F18" s="361">
        <v>0</v>
      </c>
      <c r="G18" s="361">
        <v>0</v>
      </c>
      <c r="H18" s="361">
        <v>0</v>
      </c>
      <c r="I18" s="361">
        <v>0</v>
      </c>
      <c r="J18" s="361">
        <v>0</v>
      </c>
      <c r="K18" s="361">
        <v>0</v>
      </c>
      <c r="L18" s="361"/>
      <c r="M18" s="361">
        <v>0</v>
      </c>
      <c r="N18" s="359">
        <v>0</v>
      </c>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c r="IJ18" s="124"/>
      <c r="IK18" s="124"/>
    </row>
    <row r="19" s="338" customFormat="1" ht="23.25" customHeight="1" spans="1:245">
      <c r="A19" s="375"/>
      <c r="B19" s="376"/>
      <c r="C19" s="361"/>
      <c r="D19" s="369" t="s">
        <v>37</v>
      </c>
      <c r="E19" s="359"/>
      <c r="F19" s="361">
        <v>0</v>
      </c>
      <c r="G19" s="361">
        <v>0</v>
      </c>
      <c r="H19" s="361">
        <v>0</v>
      </c>
      <c r="I19" s="361">
        <v>0</v>
      </c>
      <c r="J19" s="361">
        <v>0</v>
      </c>
      <c r="K19" s="361">
        <v>0</v>
      </c>
      <c r="L19" s="361"/>
      <c r="M19" s="361">
        <v>0</v>
      </c>
      <c r="N19" s="359">
        <v>0</v>
      </c>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row>
    <row r="20" s="338" customFormat="1" ht="23.25" customHeight="1" spans="1:245">
      <c r="A20" s="377" t="s">
        <v>38</v>
      </c>
      <c r="B20" s="378"/>
      <c r="C20" s="379">
        <f>C8+C14+C15+C16+C17+C18</f>
        <v>1796.028</v>
      </c>
      <c r="D20" s="380" t="s">
        <v>39</v>
      </c>
      <c r="E20" s="359"/>
      <c r="F20" s="361">
        <v>0</v>
      </c>
      <c r="G20" s="361">
        <v>0</v>
      </c>
      <c r="H20" s="361">
        <v>0</v>
      </c>
      <c r="I20" s="361">
        <v>0</v>
      </c>
      <c r="J20" s="361">
        <v>0</v>
      </c>
      <c r="K20" s="361">
        <v>0</v>
      </c>
      <c r="L20" s="361"/>
      <c r="M20" s="359"/>
      <c r="N20" s="359"/>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row>
    <row r="21" s="338" customFormat="1" ht="23.25" customHeight="1" spans="1:245">
      <c r="A21" s="377" t="s">
        <v>40</v>
      </c>
      <c r="B21" s="378"/>
      <c r="C21" s="379">
        <f>G24</f>
        <v>482.8918</v>
      </c>
      <c r="D21" s="381"/>
      <c r="E21" s="359"/>
      <c r="F21" s="359"/>
      <c r="G21" s="359"/>
      <c r="H21" s="359"/>
      <c r="I21" s="359"/>
      <c r="J21" s="359"/>
      <c r="K21" s="359"/>
      <c r="L21" s="359"/>
      <c r="M21" s="359"/>
      <c r="N21" s="359"/>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row>
    <row r="22" s="338" customFormat="1" ht="23.25" customHeight="1" spans="1:245">
      <c r="A22" s="377" t="s">
        <v>41</v>
      </c>
      <c r="B22" s="378"/>
      <c r="C22" s="359"/>
      <c r="D22" s="382"/>
      <c r="E22" s="359"/>
      <c r="F22" s="359"/>
      <c r="G22" s="359"/>
      <c r="H22" s="359"/>
      <c r="I22" s="359"/>
      <c r="J22" s="359"/>
      <c r="K22" s="359"/>
      <c r="L22" s="359"/>
      <c r="M22" s="359"/>
      <c r="N22" s="359"/>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c r="IJ22" s="124"/>
      <c r="IK22" s="124"/>
    </row>
    <row r="23" ht="21" customHeight="1" spans="1:245">
      <c r="A23" s="375"/>
      <c r="B23" s="376"/>
      <c r="C23" s="359"/>
      <c r="D23" s="382"/>
      <c r="E23" s="359"/>
      <c r="F23" s="359"/>
      <c r="G23" s="359"/>
      <c r="H23" s="383"/>
      <c r="I23" s="359"/>
      <c r="J23" s="359"/>
      <c r="K23" s="359"/>
      <c r="L23" s="359"/>
      <c r="M23" s="359"/>
      <c r="N23" s="397"/>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row>
    <row r="24" s="338" customFormat="1" ht="23.25" customHeight="1" spans="1:245">
      <c r="A24" s="350" t="s">
        <v>42</v>
      </c>
      <c r="B24" s="384"/>
      <c r="C24" s="379">
        <f>C20+C21</f>
        <v>2278.9198</v>
      </c>
      <c r="D24" s="382" t="s">
        <v>43</v>
      </c>
      <c r="E24" s="358">
        <f>F24+G24+H24+J24+K24</f>
        <v>2278.9198</v>
      </c>
      <c r="F24" s="385"/>
      <c r="G24" s="360">
        <f>G8+G13</f>
        <v>482.8918</v>
      </c>
      <c r="H24" s="360">
        <f>H8+H13</f>
        <v>1796.028</v>
      </c>
      <c r="I24" s="360">
        <f>I8+I13</f>
        <v>1748.028</v>
      </c>
      <c r="J24" s="385"/>
      <c r="K24" s="360">
        <f>K8+K13</f>
        <v>0</v>
      </c>
      <c r="L24" s="23"/>
      <c r="M24" s="359">
        <v>0</v>
      </c>
      <c r="N24" s="359">
        <v>0</v>
      </c>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row>
    <row r="25" spans="1:245">
      <c r="A25" s="113"/>
      <c r="B25" s="113"/>
      <c r="C25" s="113"/>
      <c r="D25" s="113"/>
      <c r="E25" s="113"/>
      <c r="F25" s="113"/>
      <c r="G25" s="113"/>
      <c r="H25" s="113"/>
      <c r="I25" s="113"/>
      <c r="J25" s="113"/>
      <c r="K25" s="113"/>
      <c r="L25" s="113"/>
      <c r="M25" s="113"/>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row>
    <row r="26" spans="1:245">
      <c r="A26" s="113"/>
      <c r="B26" s="113"/>
      <c r="C26" s="113"/>
      <c r="D26" s="113"/>
      <c r="E26" s="113"/>
      <c r="F26" s="113"/>
      <c r="G26" s="113"/>
      <c r="H26" s="113"/>
      <c r="I26" s="113"/>
      <c r="J26" s="113"/>
      <c r="K26" s="113"/>
      <c r="L26" s="113"/>
      <c r="M26" s="113"/>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row>
    <row r="27" spans="1:245">
      <c r="A27" s="113"/>
      <c r="B27" s="113"/>
      <c r="C27" s="113"/>
      <c r="D27" s="113"/>
      <c r="E27" s="113"/>
      <c r="F27" s="113"/>
      <c r="G27" s="113"/>
      <c r="H27" s="113"/>
      <c r="I27" s="113"/>
      <c r="J27" s="113"/>
      <c r="K27" s="113"/>
      <c r="L27" s="113"/>
      <c r="M27" s="113"/>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row>
    <row r="28" spans="1:245">
      <c r="A28" s="113"/>
      <c r="B28" s="113"/>
      <c r="C28" s="113"/>
      <c r="D28" s="113"/>
      <c r="E28" s="113"/>
      <c r="F28" s="113"/>
      <c r="G28" s="113"/>
      <c r="H28" s="113"/>
      <c r="I28" s="113"/>
      <c r="J28" s="113"/>
      <c r="K28" s="113"/>
      <c r="L28" s="113"/>
      <c r="M28" s="113"/>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row>
    <row r="29" spans="1:245">
      <c r="A29" s="113"/>
      <c r="B29" s="113"/>
      <c r="C29" s="113"/>
      <c r="D29" s="113"/>
      <c r="E29" s="113"/>
      <c r="F29" s="113"/>
      <c r="G29" s="113"/>
      <c r="H29" s="113"/>
      <c r="I29" s="113"/>
      <c r="J29" s="113"/>
      <c r="K29" s="113"/>
      <c r="L29" s="113"/>
      <c r="M29" s="113"/>
      <c r="O29"/>
      <c r="P29"/>
      <c r="Q29" s="124"/>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row>
    <row r="30" spans="1:245">
      <c r="A30" s="113"/>
      <c r="B30" s="113"/>
      <c r="C30" s="113"/>
      <c r="D30" s="113"/>
      <c r="E30" s="113"/>
      <c r="F30" s="113"/>
      <c r="G30" s="113"/>
      <c r="H30" s="113"/>
      <c r="I30" s="113"/>
      <c r="J30" s="113"/>
      <c r="K30" s="113"/>
      <c r="L30" s="113"/>
      <c r="M30" s="113"/>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row>
    <row r="31" spans="1:245">
      <c r="A31" s="113"/>
      <c r="B31" s="113"/>
      <c r="C31" s="113"/>
      <c r="D31" s="113"/>
      <c r="E31" s="113"/>
      <c r="F31" s="113"/>
      <c r="G31" s="113"/>
      <c r="H31" s="113"/>
      <c r="I31" s="113"/>
      <c r="J31" s="113"/>
      <c r="K31" s="113"/>
      <c r="L31" s="113"/>
      <c r="M31" s="113"/>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row>
    <row r="32" s="113" customFormat="1" spans="1:245">
      <c r="A32"/>
      <c r="B32"/>
      <c r="C32"/>
      <c r="D32"/>
      <c r="E32"/>
      <c r="F32"/>
      <c r="G32"/>
      <c r="H32"/>
      <c r="I32"/>
      <c r="J32"/>
      <c r="K32"/>
      <c r="L32"/>
      <c r="M32"/>
      <c r="N32" s="340"/>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row>
  </sheetData>
  <sheetProtection formatCells="0" formatColumns="0" formatRows="0"/>
  <mergeCells count="29">
    <mergeCell ref="A1:B1"/>
    <mergeCell ref="A2:N2"/>
    <mergeCell ref="A3:D3"/>
    <mergeCell ref="M3:N3"/>
    <mergeCell ref="H5:N5"/>
    <mergeCell ref="H6:I6"/>
    <mergeCell ref="A14:B14"/>
    <mergeCell ref="A15:B15"/>
    <mergeCell ref="A16:B16"/>
    <mergeCell ref="A17:B17"/>
    <mergeCell ref="A18:B18"/>
    <mergeCell ref="A19:B19"/>
    <mergeCell ref="A20:B20"/>
    <mergeCell ref="A21:B21"/>
    <mergeCell ref="A22:B22"/>
    <mergeCell ref="A23:B23"/>
    <mergeCell ref="A24:B24"/>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2" bottom="0.79" header="0.51" footer="0.51"/>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O9" sqref="O9"/>
    </sheetView>
  </sheetViews>
  <sheetFormatPr defaultColWidth="8.88888888888889" defaultRowHeight="12"/>
  <sheetData>
    <row r="1" ht="15" customHeight="1" spans="1:11">
      <c r="A1" s="55"/>
      <c r="B1" s="56"/>
      <c r="C1" s="56"/>
      <c r="D1" s="56"/>
      <c r="E1" s="56"/>
      <c r="F1" s="56"/>
      <c r="G1" s="56"/>
      <c r="H1" s="56"/>
      <c r="I1" s="56"/>
      <c r="J1" s="67" t="s">
        <v>339</v>
      </c>
      <c r="K1" s="67"/>
    </row>
    <row r="2" ht="21" customHeight="1" spans="1:11">
      <c r="A2" s="57" t="s">
        <v>340</v>
      </c>
      <c r="B2" s="57"/>
      <c r="C2" s="57"/>
      <c r="D2" s="57"/>
      <c r="E2" s="57"/>
      <c r="F2" s="57"/>
      <c r="G2" s="57"/>
      <c r="H2" s="57"/>
      <c r="I2" s="57"/>
      <c r="J2" s="57"/>
      <c r="K2" s="57"/>
    </row>
    <row r="3" spans="1:11">
      <c r="A3" s="57"/>
      <c r="B3" s="57"/>
      <c r="C3" s="57"/>
      <c r="D3" s="57"/>
      <c r="E3" s="57"/>
      <c r="F3" s="57"/>
      <c r="G3" s="57"/>
      <c r="H3" s="57"/>
      <c r="I3" s="57"/>
      <c r="J3" s="57"/>
      <c r="K3" s="57"/>
    </row>
    <row r="4" ht="13.5" customHeight="1" spans="1:11">
      <c r="A4" s="58" t="s">
        <v>341</v>
      </c>
      <c r="B4" s="58" t="s">
        <v>342</v>
      </c>
      <c r="C4" s="58" t="s">
        <v>343</v>
      </c>
      <c r="D4" s="58"/>
      <c r="E4" s="58"/>
      <c r="F4" s="58" t="s">
        <v>344</v>
      </c>
      <c r="G4" s="58"/>
      <c r="H4" s="58"/>
      <c r="I4" s="58"/>
      <c r="J4" s="58"/>
      <c r="K4" s="58"/>
    </row>
    <row r="5" ht="25.5" customHeight="1" spans="1:11">
      <c r="A5" s="58" t="s">
        <v>345</v>
      </c>
      <c r="B5" s="58" t="s">
        <v>346</v>
      </c>
      <c r="C5" s="58"/>
      <c r="D5" s="58"/>
      <c r="E5" s="58"/>
      <c r="F5" s="58" t="s">
        <v>347</v>
      </c>
      <c r="G5" s="58"/>
      <c r="H5" s="58" t="s">
        <v>348</v>
      </c>
      <c r="I5" s="58"/>
      <c r="J5" s="58" t="s">
        <v>349</v>
      </c>
      <c r="K5" s="58"/>
    </row>
    <row r="6" ht="24" spans="1:11">
      <c r="A6" s="55"/>
      <c r="B6" s="55"/>
      <c r="C6" s="58" t="s">
        <v>350</v>
      </c>
      <c r="D6" s="58" t="s">
        <v>351</v>
      </c>
      <c r="E6" s="58" t="s">
        <v>352</v>
      </c>
      <c r="F6" s="58" t="s">
        <v>232</v>
      </c>
      <c r="G6" s="58" t="s">
        <v>233</v>
      </c>
      <c r="H6" s="58" t="s">
        <v>232</v>
      </c>
      <c r="I6" s="58" t="s">
        <v>233</v>
      </c>
      <c r="J6" s="58" t="s">
        <v>232</v>
      </c>
      <c r="K6" s="58" t="s">
        <v>233</v>
      </c>
    </row>
    <row r="7" ht="36" spans="1:11">
      <c r="A7" s="59">
        <v>602</v>
      </c>
      <c r="B7" s="59" t="s">
        <v>210</v>
      </c>
      <c r="C7" s="58">
        <v>599.7</v>
      </c>
      <c r="D7" s="58">
        <v>599.7</v>
      </c>
      <c r="E7" s="60"/>
      <c r="F7" s="60"/>
      <c r="G7" s="60"/>
      <c r="H7" s="60"/>
      <c r="I7" s="60"/>
      <c r="J7" s="60"/>
      <c r="K7" s="60"/>
    </row>
    <row r="8" ht="36" spans="1:11">
      <c r="A8" s="59">
        <v>602001</v>
      </c>
      <c r="B8" s="59" t="s">
        <v>210</v>
      </c>
      <c r="C8" s="58">
        <v>268.2</v>
      </c>
      <c r="D8" s="58">
        <v>268.2</v>
      </c>
      <c r="E8" s="60"/>
      <c r="F8" s="60"/>
      <c r="G8" s="60"/>
      <c r="H8" s="60"/>
      <c r="I8" s="60"/>
      <c r="J8" s="60"/>
      <c r="K8" s="60"/>
    </row>
    <row r="9" ht="37.5" customHeight="1" spans="1:11">
      <c r="A9" s="58">
        <v>2240106</v>
      </c>
      <c r="B9" s="61" t="s">
        <v>353</v>
      </c>
      <c r="C9" s="58">
        <v>6.8</v>
      </c>
      <c r="D9" s="58">
        <v>6.8</v>
      </c>
      <c r="E9" s="60"/>
      <c r="F9" s="59" t="s">
        <v>354</v>
      </c>
      <c r="G9" s="59" t="s">
        <v>355</v>
      </c>
      <c r="H9" s="59" t="s">
        <v>356</v>
      </c>
      <c r="I9" s="59" t="s">
        <v>357</v>
      </c>
      <c r="J9" s="59" t="s">
        <v>358</v>
      </c>
      <c r="K9" s="62">
        <v>0.95</v>
      </c>
    </row>
    <row r="10" ht="48" spans="1:11">
      <c r="A10" s="58"/>
      <c r="B10" s="61"/>
      <c r="C10" s="58"/>
      <c r="D10" s="58"/>
      <c r="E10" s="60"/>
      <c r="F10" s="59" t="s">
        <v>359</v>
      </c>
      <c r="G10" s="62">
        <v>0.98</v>
      </c>
      <c r="H10" s="59" t="s">
        <v>360</v>
      </c>
      <c r="I10" s="59" t="s">
        <v>357</v>
      </c>
      <c r="J10" s="59" t="s">
        <v>310</v>
      </c>
      <c r="K10" s="68">
        <v>0.95</v>
      </c>
    </row>
    <row r="11" ht="36" spans="1:11">
      <c r="A11" s="58"/>
      <c r="B11" s="61"/>
      <c r="C11" s="58"/>
      <c r="D11" s="58"/>
      <c r="E11" s="60"/>
      <c r="F11" s="59" t="s">
        <v>361</v>
      </c>
      <c r="G11" s="62">
        <v>1</v>
      </c>
      <c r="H11" s="59" t="s">
        <v>362</v>
      </c>
      <c r="I11" s="59" t="s">
        <v>357</v>
      </c>
      <c r="J11" s="60"/>
      <c r="K11" s="60"/>
    </row>
    <row r="12" ht="37.5" customHeight="1" spans="1:11">
      <c r="A12" s="58">
        <v>2240106</v>
      </c>
      <c r="B12" s="58" t="s">
        <v>363</v>
      </c>
      <c r="C12" s="58">
        <v>17</v>
      </c>
      <c r="D12" s="58">
        <v>17</v>
      </c>
      <c r="E12" s="60"/>
      <c r="F12" s="59" t="s">
        <v>354</v>
      </c>
      <c r="G12" s="59" t="s">
        <v>355</v>
      </c>
      <c r="H12" s="59" t="s">
        <v>356</v>
      </c>
      <c r="I12" s="59" t="s">
        <v>357</v>
      </c>
      <c r="J12" s="59" t="s">
        <v>358</v>
      </c>
      <c r="K12" s="62">
        <v>0.98</v>
      </c>
    </row>
    <row r="13" ht="48" spans="1:11">
      <c r="A13" s="58"/>
      <c r="B13" s="58"/>
      <c r="C13" s="58"/>
      <c r="D13" s="58"/>
      <c r="E13" s="60"/>
      <c r="F13" s="59" t="s">
        <v>359</v>
      </c>
      <c r="G13" s="62">
        <v>0.98</v>
      </c>
      <c r="H13" s="59" t="s">
        <v>360</v>
      </c>
      <c r="I13" s="59" t="s">
        <v>357</v>
      </c>
      <c r="J13" s="59" t="s">
        <v>310</v>
      </c>
      <c r="K13" s="62">
        <v>0.98</v>
      </c>
    </row>
    <row r="14" ht="36" spans="1:11">
      <c r="A14" s="58"/>
      <c r="B14" s="58"/>
      <c r="C14" s="58"/>
      <c r="D14" s="58"/>
      <c r="E14" s="60"/>
      <c r="F14" s="59" t="s">
        <v>361</v>
      </c>
      <c r="G14" s="62">
        <v>1</v>
      </c>
      <c r="H14" s="59" t="s">
        <v>362</v>
      </c>
      <c r="I14" s="59" t="s">
        <v>357</v>
      </c>
      <c r="J14" s="60"/>
      <c r="K14" s="60"/>
    </row>
    <row r="15" ht="37.5" customHeight="1" spans="1:11">
      <c r="A15" s="58">
        <v>2240106</v>
      </c>
      <c r="B15" s="58" t="s">
        <v>364</v>
      </c>
      <c r="C15" s="58">
        <v>90.1</v>
      </c>
      <c r="D15" s="58">
        <v>90.1</v>
      </c>
      <c r="E15" s="60"/>
      <c r="F15" s="59" t="s">
        <v>365</v>
      </c>
      <c r="G15" s="63" t="s">
        <v>366</v>
      </c>
      <c r="H15" s="59" t="s">
        <v>356</v>
      </c>
      <c r="I15" s="59" t="s">
        <v>357</v>
      </c>
      <c r="J15" s="59" t="s">
        <v>358</v>
      </c>
      <c r="K15" s="62">
        <v>0.95</v>
      </c>
    </row>
    <row r="16" ht="36" spans="1:11">
      <c r="A16" s="58"/>
      <c r="B16" s="58"/>
      <c r="C16" s="58"/>
      <c r="D16" s="58"/>
      <c r="E16" s="60"/>
      <c r="F16" s="59" t="s">
        <v>354</v>
      </c>
      <c r="G16" s="63" t="s">
        <v>355</v>
      </c>
      <c r="H16" s="59" t="s">
        <v>360</v>
      </c>
      <c r="I16" s="59" t="s">
        <v>357</v>
      </c>
      <c r="J16" s="59" t="s">
        <v>310</v>
      </c>
      <c r="K16" s="62">
        <v>0.95</v>
      </c>
    </row>
    <row r="17" ht="36" spans="1:11">
      <c r="A17" s="58"/>
      <c r="B17" s="58"/>
      <c r="C17" s="58"/>
      <c r="D17" s="58"/>
      <c r="E17" s="60"/>
      <c r="F17" s="59" t="s">
        <v>367</v>
      </c>
      <c r="G17" s="63" t="s">
        <v>368</v>
      </c>
      <c r="H17" s="59" t="s">
        <v>362</v>
      </c>
      <c r="I17" s="59" t="s">
        <v>357</v>
      </c>
      <c r="J17" s="60"/>
      <c r="K17" s="60"/>
    </row>
    <row r="18" ht="48" spans="1:11">
      <c r="A18" s="58"/>
      <c r="B18" s="58"/>
      <c r="C18" s="58"/>
      <c r="D18" s="58"/>
      <c r="E18" s="60"/>
      <c r="F18" s="59" t="s">
        <v>369</v>
      </c>
      <c r="G18" s="62">
        <v>1</v>
      </c>
      <c r="H18" s="60"/>
      <c r="I18" s="60"/>
      <c r="J18" s="60"/>
      <c r="K18" s="60"/>
    </row>
    <row r="19" ht="36" spans="1:11">
      <c r="A19" s="58"/>
      <c r="B19" s="58"/>
      <c r="C19" s="58"/>
      <c r="D19" s="58"/>
      <c r="E19" s="60"/>
      <c r="F19" s="59" t="s">
        <v>370</v>
      </c>
      <c r="G19" s="62">
        <v>0.98</v>
      </c>
      <c r="H19" s="60"/>
      <c r="I19" s="60"/>
      <c r="J19" s="60"/>
      <c r="K19" s="60"/>
    </row>
    <row r="20" ht="37.5" customHeight="1" spans="1:11">
      <c r="A20" s="58">
        <v>2150102</v>
      </c>
      <c r="B20" s="58" t="s">
        <v>371</v>
      </c>
      <c r="C20" s="58">
        <v>16.2</v>
      </c>
      <c r="D20" s="58">
        <v>16.2</v>
      </c>
      <c r="E20" s="60"/>
      <c r="F20" s="59" t="s">
        <v>354</v>
      </c>
      <c r="G20" s="59" t="s">
        <v>355</v>
      </c>
      <c r="H20" s="59" t="s">
        <v>356</v>
      </c>
      <c r="I20" s="59" t="s">
        <v>357</v>
      </c>
      <c r="J20" s="59" t="s">
        <v>358</v>
      </c>
      <c r="K20" s="62">
        <v>0.97</v>
      </c>
    </row>
    <row r="21" ht="48" spans="1:11">
      <c r="A21" s="58"/>
      <c r="B21" s="58"/>
      <c r="C21" s="58"/>
      <c r="D21" s="58"/>
      <c r="E21" s="60"/>
      <c r="F21" s="59" t="s">
        <v>359</v>
      </c>
      <c r="G21" s="62">
        <v>0.98</v>
      </c>
      <c r="H21" s="59" t="s">
        <v>360</v>
      </c>
      <c r="I21" s="59" t="s">
        <v>357</v>
      </c>
      <c r="J21" s="59" t="s">
        <v>310</v>
      </c>
      <c r="K21" s="62">
        <v>0.97</v>
      </c>
    </row>
    <row r="22" ht="36" spans="1:11">
      <c r="A22" s="58"/>
      <c r="B22" s="58"/>
      <c r="C22" s="58"/>
      <c r="D22" s="58"/>
      <c r="E22" s="60"/>
      <c r="F22" s="59" t="s">
        <v>361</v>
      </c>
      <c r="G22" s="62">
        <v>0.98</v>
      </c>
      <c r="H22" s="59" t="s">
        <v>362</v>
      </c>
      <c r="I22" s="59" t="s">
        <v>357</v>
      </c>
      <c r="J22" s="60"/>
      <c r="K22" s="60"/>
    </row>
    <row r="23" ht="37.5" customHeight="1" spans="1:11">
      <c r="A23" s="58">
        <v>2150104</v>
      </c>
      <c r="B23" s="58" t="s">
        <v>372</v>
      </c>
      <c r="C23" s="58">
        <v>90.1</v>
      </c>
      <c r="D23" s="58">
        <v>90.1</v>
      </c>
      <c r="E23" s="60"/>
      <c r="F23" s="59" t="s">
        <v>365</v>
      </c>
      <c r="G23" s="64" t="s">
        <v>366</v>
      </c>
      <c r="H23" s="59" t="s">
        <v>356</v>
      </c>
      <c r="I23" s="59" t="s">
        <v>357</v>
      </c>
      <c r="J23" s="59" t="s">
        <v>358</v>
      </c>
      <c r="K23" s="62">
        <v>0.95</v>
      </c>
    </row>
    <row r="24" ht="36" spans="1:11">
      <c r="A24" s="58"/>
      <c r="B24" s="58"/>
      <c r="C24" s="58"/>
      <c r="D24" s="58"/>
      <c r="E24" s="60"/>
      <c r="F24" s="59" t="s">
        <v>354</v>
      </c>
      <c r="G24" s="64" t="s">
        <v>355</v>
      </c>
      <c r="H24" s="59" t="s">
        <v>360</v>
      </c>
      <c r="I24" s="59" t="s">
        <v>357</v>
      </c>
      <c r="J24" s="59" t="s">
        <v>310</v>
      </c>
      <c r="K24" s="62">
        <v>0.95</v>
      </c>
    </row>
    <row r="25" ht="36" spans="1:11">
      <c r="A25" s="58"/>
      <c r="B25" s="58"/>
      <c r="C25" s="58"/>
      <c r="D25" s="58"/>
      <c r="E25" s="60"/>
      <c r="F25" s="59" t="s">
        <v>367</v>
      </c>
      <c r="G25" s="64" t="s">
        <v>368</v>
      </c>
      <c r="H25" s="59" t="s">
        <v>362</v>
      </c>
      <c r="I25" s="59" t="s">
        <v>357</v>
      </c>
      <c r="J25" s="60"/>
      <c r="K25" s="60"/>
    </row>
    <row r="26" ht="48" spans="1:11">
      <c r="A26" s="58"/>
      <c r="B26" s="58"/>
      <c r="C26" s="58"/>
      <c r="D26" s="58"/>
      <c r="E26" s="60"/>
      <c r="F26" s="59" t="s">
        <v>369</v>
      </c>
      <c r="G26" s="62">
        <v>0.98</v>
      </c>
      <c r="H26" s="60"/>
      <c r="I26" s="60"/>
      <c r="J26" s="60"/>
      <c r="K26" s="60"/>
    </row>
    <row r="27" ht="36" spans="1:11">
      <c r="A27" s="58"/>
      <c r="B27" s="58"/>
      <c r="C27" s="58"/>
      <c r="D27" s="58"/>
      <c r="E27" s="60"/>
      <c r="F27" s="59" t="s">
        <v>370</v>
      </c>
      <c r="G27" s="62">
        <v>0.98</v>
      </c>
      <c r="H27" s="60"/>
      <c r="I27" s="60"/>
      <c r="J27" s="60"/>
      <c r="K27" s="60"/>
    </row>
    <row r="28" ht="37.5" customHeight="1" spans="1:11">
      <c r="A28" s="58">
        <v>2240199</v>
      </c>
      <c r="B28" s="58" t="s">
        <v>373</v>
      </c>
      <c r="C28" s="58">
        <v>48</v>
      </c>
      <c r="D28" s="58">
        <v>48</v>
      </c>
      <c r="E28" s="60"/>
      <c r="F28" s="59" t="s">
        <v>374</v>
      </c>
      <c r="G28" s="59" t="s">
        <v>375</v>
      </c>
      <c r="H28" s="59" t="s">
        <v>376</v>
      </c>
      <c r="I28" s="59" t="s">
        <v>377</v>
      </c>
      <c r="J28" s="59" t="s">
        <v>358</v>
      </c>
      <c r="K28" s="62">
        <v>0.95</v>
      </c>
    </row>
    <row r="29" ht="36" spans="1:11">
      <c r="A29" s="58"/>
      <c r="B29" s="58"/>
      <c r="C29" s="58"/>
      <c r="D29" s="58"/>
      <c r="E29" s="60"/>
      <c r="F29" s="59" t="s">
        <v>378</v>
      </c>
      <c r="G29" s="59" t="s">
        <v>375</v>
      </c>
      <c r="H29" s="59" t="s">
        <v>379</v>
      </c>
      <c r="I29" s="62">
        <v>1</v>
      </c>
      <c r="J29" s="59" t="s">
        <v>310</v>
      </c>
      <c r="K29" s="62">
        <v>0.97</v>
      </c>
    </row>
    <row r="30" ht="36" spans="1:11">
      <c r="A30" s="58"/>
      <c r="B30" s="58"/>
      <c r="C30" s="58"/>
      <c r="D30" s="58"/>
      <c r="E30" s="60"/>
      <c r="F30" s="59" t="s">
        <v>380</v>
      </c>
      <c r="G30" s="62">
        <v>0.96</v>
      </c>
      <c r="H30" s="59" t="s">
        <v>381</v>
      </c>
      <c r="I30" s="59" t="s">
        <v>382</v>
      </c>
      <c r="J30" s="60"/>
      <c r="K30" s="60"/>
    </row>
    <row r="31" ht="36" spans="1:11">
      <c r="A31" s="58"/>
      <c r="B31" s="58"/>
      <c r="C31" s="58"/>
      <c r="D31" s="58"/>
      <c r="E31" s="60"/>
      <c r="F31" s="59" t="s">
        <v>383</v>
      </c>
      <c r="G31" s="59" t="s">
        <v>384</v>
      </c>
      <c r="H31" s="60"/>
      <c r="I31" s="60"/>
      <c r="J31" s="60"/>
      <c r="K31" s="60"/>
    </row>
    <row r="32" ht="36" spans="1:11">
      <c r="A32" s="58"/>
      <c r="B32" s="58"/>
      <c r="C32" s="58"/>
      <c r="D32" s="58"/>
      <c r="E32" s="60"/>
      <c r="F32" s="59" t="s">
        <v>385</v>
      </c>
      <c r="G32" s="59" t="s">
        <v>384</v>
      </c>
      <c r="H32" s="60"/>
      <c r="I32" s="60"/>
      <c r="J32" s="60"/>
      <c r="K32" s="60"/>
    </row>
    <row r="33" ht="24" spans="1:11">
      <c r="A33" s="58"/>
      <c r="B33" s="58"/>
      <c r="C33" s="58"/>
      <c r="D33" s="58"/>
      <c r="E33" s="60"/>
      <c r="F33" s="59" t="s">
        <v>386</v>
      </c>
      <c r="G33" s="65">
        <v>1</v>
      </c>
      <c r="H33" s="60"/>
      <c r="I33" s="60"/>
      <c r="J33" s="60"/>
      <c r="K33" s="60"/>
    </row>
    <row r="34" ht="36" spans="1:11">
      <c r="A34" s="59">
        <v>602002</v>
      </c>
      <c r="B34" s="58" t="s">
        <v>387</v>
      </c>
      <c r="C34" s="58">
        <v>25.5</v>
      </c>
      <c r="D34" s="58">
        <v>25.5</v>
      </c>
      <c r="E34" s="60"/>
      <c r="F34" s="60"/>
      <c r="G34" s="60"/>
      <c r="H34" s="60"/>
      <c r="I34" s="60"/>
      <c r="J34" s="60"/>
      <c r="K34" s="60"/>
    </row>
    <row r="35" ht="37.5" customHeight="1" spans="1:11">
      <c r="A35" s="58">
        <v>2150199</v>
      </c>
      <c r="B35" s="58" t="s">
        <v>388</v>
      </c>
      <c r="C35" s="66">
        <v>25.5</v>
      </c>
      <c r="D35" s="58">
        <v>25.5</v>
      </c>
      <c r="E35" s="60"/>
      <c r="F35" s="59" t="s">
        <v>365</v>
      </c>
      <c r="G35" s="59" t="s">
        <v>389</v>
      </c>
      <c r="H35" s="59" t="s">
        <v>356</v>
      </c>
      <c r="I35" s="59" t="s">
        <v>357</v>
      </c>
      <c r="J35" s="59" t="s">
        <v>358</v>
      </c>
      <c r="K35" s="62">
        <v>0.98</v>
      </c>
    </row>
    <row r="36" ht="48" spans="1:11">
      <c r="A36" s="58"/>
      <c r="B36" s="58"/>
      <c r="C36" s="66"/>
      <c r="D36" s="58"/>
      <c r="E36" s="60"/>
      <c r="F36" s="59" t="s">
        <v>369</v>
      </c>
      <c r="G36" s="59">
        <v>1</v>
      </c>
      <c r="H36" s="59" t="s">
        <v>360</v>
      </c>
      <c r="I36" s="59" t="s">
        <v>357</v>
      </c>
      <c r="J36" s="59" t="s">
        <v>310</v>
      </c>
      <c r="K36" s="62">
        <v>0.98</v>
      </c>
    </row>
    <row r="37" ht="36" spans="1:11">
      <c r="A37" s="58"/>
      <c r="B37" s="58"/>
      <c r="C37" s="66"/>
      <c r="D37" s="58"/>
      <c r="E37" s="60"/>
      <c r="F37" s="59" t="s">
        <v>370</v>
      </c>
      <c r="G37" s="59">
        <v>1</v>
      </c>
      <c r="H37" s="59" t="s">
        <v>362</v>
      </c>
      <c r="I37" s="59" t="s">
        <v>357</v>
      </c>
      <c r="J37" s="60"/>
      <c r="K37" s="60"/>
    </row>
    <row r="38" ht="24" spans="1:11">
      <c r="A38" s="58"/>
      <c r="B38" s="59" t="s">
        <v>390</v>
      </c>
      <c r="C38" s="66">
        <v>306</v>
      </c>
      <c r="D38" s="58">
        <v>306</v>
      </c>
      <c r="E38" s="58"/>
      <c r="F38" s="58" t="s">
        <v>391</v>
      </c>
      <c r="G38" s="58"/>
      <c r="H38" s="58"/>
      <c r="I38" s="58"/>
      <c r="J38" s="58"/>
      <c r="K38" s="55"/>
    </row>
  </sheetData>
  <mergeCells count="42">
    <mergeCell ref="J1:K1"/>
    <mergeCell ref="F4:K4"/>
    <mergeCell ref="F5:G5"/>
    <mergeCell ref="H5:I5"/>
    <mergeCell ref="J5:K5"/>
    <mergeCell ref="A9:A11"/>
    <mergeCell ref="A12:A14"/>
    <mergeCell ref="A15:A19"/>
    <mergeCell ref="A20:A22"/>
    <mergeCell ref="A23:A27"/>
    <mergeCell ref="A28:A33"/>
    <mergeCell ref="A35:A37"/>
    <mergeCell ref="B9:B11"/>
    <mergeCell ref="B12:B14"/>
    <mergeCell ref="B15:B19"/>
    <mergeCell ref="B20:B22"/>
    <mergeCell ref="B23:B27"/>
    <mergeCell ref="B28:B33"/>
    <mergeCell ref="B35:B37"/>
    <mergeCell ref="C9:C11"/>
    <mergeCell ref="C12:C14"/>
    <mergeCell ref="C15:C19"/>
    <mergeCell ref="C20:C22"/>
    <mergeCell ref="C23:C27"/>
    <mergeCell ref="C28:C33"/>
    <mergeCell ref="C35:C37"/>
    <mergeCell ref="D9:D11"/>
    <mergeCell ref="D12:D14"/>
    <mergeCell ref="D15:D19"/>
    <mergeCell ref="D20:D22"/>
    <mergeCell ref="D23:D27"/>
    <mergeCell ref="D28:D33"/>
    <mergeCell ref="D35:D37"/>
    <mergeCell ref="E9:E11"/>
    <mergeCell ref="E12:E14"/>
    <mergeCell ref="E15:E19"/>
    <mergeCell ref="E20:E22"/>
    <mergeCell ref="E23:E27"/>
    <mergeCell ref="E28:E33"/>
    <mergeCell ref="E35:E37"/>
    <mergeCell ref="A2:K3"/>
    <mergeCell ref="C4:E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showZeros="0" workbookViewId="0">
      <selection activeCell="G19" sqref="G19"/>
    </sheetView>
  </sheetViews>
  <sheetFormatPr defaultColWidth="9.33333333333333" defaultRowHeight="15"/>
  <cols>
    <col min="1" max="1" width="7.33333333333333" style="28" customWidth="1"/>
    <col min="2" max="3" width="6.66666666666667" style="28" customWidth="1"/>
    <col min="4" max="4" width="31.5" style="28" customWidth="1"/>
    <col min="5" max="6" width="15.1666666666667" style="28" customWidth="1"/>
    <col min="7" max="7" width="18.6666666666667" style="28" customWidth="1"/>
    <col min="8" max="8" width="19" style="28" customWidth="1"/>
    <col min="9" max="10" width="15.1666666666667" style="28" customWidth="1"/>
    <col min="11" max="11" width="19.1666666666667" style="28" customWidth="1"/>
    <col min="12" max="12" width="18" style="28" customWidth="1"/>
    <col min="13" max="13" width="12.8333333333333" style="28" customWidth="1"/>
    <col min="14" max="14" width="9.33333333333333" style="28"/>
    <col min="15" max="15" width="13.6666666666667" style="28" customWidth="1"/>
    <col min="16" max="16384" width="9.33333333333333" style="28"/>
  </cols>
  <sheetData>
    <row r="1" ht="20.25" customHeight="1" spans="1:13">
      <c r="A1" s="29" t="s">
        <v>392</v>
      </c>
      <c r="B1" s="30"/>
      <c r="C1" s="30"/>
      <c r="D1" s="30"/>
      <c r="E1" s="30"/>
      <c r="F1" s="30"/>
      <c r="G1" s="30"/>
      <c r="H1" s="30"/>
      <c r="I1" s="30"/>
      <c r="J1" s="30"/>
      <c r="K1" s="30"/>
      <c r="L1" s="30"/>
      <c r="M1" s="30"/>
    </row>
    <row r="2" ht="14.25" customHeight="1" spans="1:15">
      <c r="A2" s="27" t="s">
        <v>2</v>
      </c>
      <c r="E2" s="31"/>
      <c r="F2" s="32"/>
      <c r="G2" s="32"/>
      <c r="H2" s="32"/>
      <c r="I2" s="32"/>
      <c r="J2" s="32"/>
      <c r="K2" s="32"/>
      <c r="L2" s="47"/>
      <c r="N2" s="48" t="s">
        <v>3</v>
      </c>
      <c r="O2" s="48"/>
    </row>
    <row r="3" ht="14.25" customHeight="1" spans="1:15">
      <c r="A3" s="33" t="s">
        <v>46</v>
      </c>
      <c r="B3" s="33"/>
      <c r="C3" s="33"/>
      <c r="D3" s="34" t="s">
        <v>48</v>
      </c>
      <c r="E3" s="34" t="s">
        <v>49</v>
      </c>
      <c r="F3" s="35" t="s">
        <v>84</v>
      </c>
      <c r="G3" s="35"/>
      <c r="H3" s="35"/>
      <c r="I3" s="49"/>
      <c r="J3" s="35"/>
      <c r="K3" s="50" t="s">
        <v>85</v>
      </c>
      <c r="L3" s="51"/>
      <c r="M3" s="51"/>
      <c r="N3" s="51"/>
      <c r="O3" s="52"/>
    </row>
    <row r="4" ht="28.5" customHeight="1" spans="1:15">
      <c r="A4" s="36" t="s">
        <v>50</v>
      </c>
      <c r="B4" s="37" t="s">
        <v>51</v>
      </c>
      <c r="C4" s="37" t="s">
        <v>52</v>
      </c>
      <c r="D4" s="34"/>
      <c r="E4" s="34"/>
      <c r="F4" s="38" t="s">
        <v>19</v>
      </c>
      <c r="G4" s="34" t="s">
        <v>86</v>
      </c>
      <c r="H4" s="34" t="s">
        <v>87</v>
      </c>
      <c r="I4" s="34" t="s">
        <v>88</v>
      </c>
      <c r="J4" s="34" t="s">
        <v>89</v>
      </c>
      <c r="K4" s="34" t="s">
        <v>19</v>
      </c>
      <c r="L4" s="53" t="s">
        <v>393</v>
      </c>
      <c r="M4" s="53" t="s">
        <v>394</v>
      </c>
      <c r="N4" s="53" t="s">
        <v>395</v>
      </c>
      <c r="O4" s="53" t="s">
        <v>396</v>
      </c>
    </row>
    <row r="5" s="27" customFormat="1" ht="24.75" customHeight="1" spans="1:15">
      <c r="A5" s="39"/>
      <c r="B5" s="39"/>
      <c r="C5" s="39"/>
      <c r="D5" s="40"/>
      <c r="E5" s="41">
        <f>G6+L6</f>
        <v>0</v>
      </c>
      <c r="F5" s="41">
        <f>H6+I6+J6+K6</f>
        <v>0</v>
      </c>
      <c r="G5" s="41"/>
      <c r="H5" s="41"/>
      <c r="I5" s="41"/>
      <c r="J5" s="41"/>
      <c r="K5" s="41">
        <f>M6</f>
        <v>0</v>
      </c>
      <c r="L5" s="41"/>
      <c r="M5" s="41"/>
      <c r="N5" s="54"/>
      <c r="O5" s="54"/>
    </row>
    <row r="6" ht="14.25" customHeight="1" spans="1:15">
      <c r="A6" s="34"/>
      <c r="B6" s="42"/>
      <c r="C6" s="42"/>
      <c r="D6" s="43"/>
      <c r="E6" s="44"/>
      <c r="F6" s="44"/>
      <c r="G6" s="44"/>
      <c r="H6" s="44"/>
      <c r="I6" s="44"/>
      <c r="J6" s="44"/>
      <c r="K6" s="44"/>
      <c r="L6" s="44"/>
      <c r="M6" s="44"/>
      <c r="N6" s="45"/>
      <c r="O6" s="45"/>
    </row>
    <row r="7" ht="14.25" customHeight="1" spans="1:15">
      <c r="A7" s="45"/>
      <c r="B7" s="45"/>
      <c r="C7" s="45"/>
      <c r="D7" s="45"/>
      <c r="E7" s="45"/>
      <c r="F7" s="45"/>
      <c r="G7" s="45"/>
      <c r="H7" s="45"/>
      <c r="I7" s="45"/>
      <c r="J7" s="45"/>
      <c r="K7" s="45"/>
      <c r="L7" s="45"/>
      <c r="M7" s="45"/>
      <c r="N7" s="45"/>
      <c r="O7" s="45"/>
    </row>
    <row r="8" ht="14.25" customHeight="1" spans="1:15">
      <c r="A8" s="45"/>
      <c r="B8" s="45"/>
      <c r="C8" s="45"/>
      <c r="D8" s="45"/>
      <c r="E8" s="45"/>
      <c r="F8" s="45"/>
      <c r="G8" s="45"/>
      <c r="H8" s="45"/>
      <c r="I8" s="45"/>
      <c r="J8" s="45"/>
      <c r="K8" s="45"/>
      <c r="L8" s="45"/>
      <c r="M8" s="45"/>
      <c r="N8" s="45"/>
      <c r="O8" s="45"/>
    </row>
    <row r="9" ht="14.25" customHeight="1" spans="1:15">
      <c r="A9" s="45"/>
      <c r="B9" s="45"/>
      <c r="C9" s="45"/>
      <c r="D9" s="45"/>
      <c r="E9" s="45"/>
      <c r="F9" s="45"/>
      <c r="G9" s="45"/>
      <c r="H9" s="45"/>
      <c r="I9" s="45"/>
      <c r="J9" s="45"/>
      <c r="K9" s="45"/>
      <c r="L9" s="45"/>
      <c r="M9" s="45"/>
      <c r="N9" s="45"/>
      <c r="O9" s="45"/>
    </row>
    <row r="10" ht="14.25" customHeight="1" spans="1:15">
      <c r="A10" s="45"/>
      <c r="B10" s="45"/>
      <c r="C10" s="45"/>
      <c r="D10" s="45"/>
      <c r="E10" s="45"/>
      <c r="F10" s="45"/>
      <c r="G10" s="45"/>
      <c r="H10" s="45"/>
      <c r="I10" s="45"/>
      <c r="J10" s="45"/>
      <c r="K10" s="45"/>
      <c r="L10" s="45"/>
      <c r="M10" s="45"/>
      <c r="N10" s="45"/>
      <c r="O10" s="45"/>
    </row>
    <row r="11" ht="14.25" customHeight="1" spans="1:15">
      <c r="A11"/>
      <c r="B11"/>
      <c r="C11"/>
      <c r="D11"/>
      <c r="E11"/>
      <c r="F11"/>
      <c r="G11"/>
      <c r="H11"/>
      <c r="I11"/>
      <c r="J11"/>
      <c r="K11"/>
      <c r="L11"/>
      <c r="M11"/>
      <c r="N11"/>
      <c r="O11"/>
    </row>
    <row r="12" ht="14.25" customHeight="1" spans="4:4">
      <c r="D12" s="46"/>
    </row>
  </sheetData>
  <sheetProtection formatCells="0" formatColumns="0" formatRows="0"/>
  <mergeCells count="4">
    <mergeCell ref="N2:O2"/>
    <mergeCell ref="K3:O3"/>
    <mergeCell ref="D3:D4"/>
    <mergeCell ref="E3:E4"/>
  </mergeCells>
  <pageMargins left="0.75" right="0.75" top="1" bottom="1" header="0.5" footer="0.5"/>
  <pageSetup paperSize="9" scale="7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showZeros="0" workbookViewId="0">
      <selection activeCell="H25" sqref="H25"/>
    </sheetView>
  </sheetViews>
  <sheetFormatPr defaultColWidth="9.33333333333333" defaultRowHeight="15"/>
  <cols>
    <col min="1" max="1" width="7.33333333333333" style="1" customWidth="1"/>
    <col min="2" max="3" width="6.66666666666667" style="1" customWidth="1"/>
    <col min="4" max="4" width="38.3333333333333" style="1" customWidth="1"/>
    <col min="5" max="5" width="44.5" style="1" customWidth="1"/>
    <col min="6" max="6" width="25.8333333333333" style="1" customWidth="1"/>
    <col min="7" max="7" width="17.1666666666667" style="1" customWidth="1"/>
    <col min="8" max="8" width="17" style="1" customWidth="1"/>
    <col min="9" max="9" width="17.3333333333333" style="1" customWidth="1"/>
    <col min="10" max="10" width="26.5" style="1" customWidth="1"/>
    <col min="11" max="16384" width="9.33333333333333" style="1"/>
  </cols>
  <sheetData>
    <row r="1" ht="14.25" customHeight="1" spans="1:10">
      <c r="A1" s="2"/>
      <c r="B1" s="2"/>
      <c r="C1" s="3"/>
      <c r="D1" s="4"/>
      <c r="E1" s="5"/>
      <c r="F1" s="5"/>
      <c r="G1" s="5"/>
      <c r="H1" s="6"/>
      <c r="I1" s="5"/>
      <c r="J1" s="5"/>
    </row>
    <row r="2" ht="20.25" customHeight="1" spans="1:10">
      <c r="A2" s="7" t="s">
        <v>397</v>
      </c>
      <c r="B2" s="8"/>
      <c r="C2" s="8"/>
      <c r="D2" s="8"/>
      <c r="E2" s="8"/>
      <c r="F2" s="8"/>
      <c r="G2" s="8"/>
      <c r="H2" s="8"/>
      <c r="I2" s="8"/>
      <c r="J2" s="8"/>
    </row>
    <row r="3" ht="14.25" customHeight="1" spans="1:10">
      <c r="A3" s="9" t="s">
        <v>2</v>
      </c>
      <c r="E3" s="5"/>
      <c r="F3" s="10"/>
      <c r="G3" s="10"/>
      <c r="H3" s="10"/>
      <c r="I3" s="10"/>
      <c r="J3" s="25" t="s">
        <v>3</v>
      </c>
    </row>
    <row r="4" ht="18.75" customHeight="1" spans="1:10">
      <c r="A4" s="11"/>
      <c r="B4" s="11"/>
      <c r="C4" s="11"/>
      <c r="D4" s="11"/>
      <c r="E4" s="12" t="s">
        <v>398</v>
      </c>
      <c r="F4" s="13" t="s">
        <v>399</v>
      </c>
      <c r="G4" s="12" t="s">
        <v>400</v>
      </c>
      <c r="H4" s="12" t="s">
        <v>401</v>
      </c>
      <c r="I4" s="12" t="s">
        <v>402</v>
      </c>
      <c r="J4" s="12" t="s">
        <v>403</v>
      </c>
    </row>
    <row r="5" ht="19.5" customHeight="1" spans="1:10">
      <c r="A5" s="14" t="s">
        <v>46</v>
      </c>
      <c r="B5" s="14"/>
      <c r="C5" s="14"/>
      <c r="D5" s="12" t="s">
        <v>404</v>
      </c>
      <c r="E5" s="12"/>
      <c r="F5" s="13"/>
      <c r="G5" s="12"/>
      <c r="H5" s="12"/>
      <c r="I5" s="12"/>
      <c r="J5" s="12"/>
    </row>
    <row r="6" ht="41.25" customHeight="1" spans="1:10">
      <c r="A6" s="15" t="s">
        <v>50</v>
      </c>
      <c r="B6" s="16" t="s">
        <v>51</v>
      </c>
      <c r="C6" s="16" t="s">
        <v>52</v>
      </c>
      <c r="D6" s="12"/>
      <c r="E6" s="12"/>
      <c r="F6" s="13"/>
      <c r="G6" s="12"/>
      <c r="H6" s="12"/>
      <c r="I6" s="12"/>
      <c r="J6" s="12"/>
    </row>
    <row r="7" ht="24.75" customHeight="1" spans="1:10">
      <c r="A7" s="17" t="s">
        <v>135</v>
      </c>
      <c r="B7" s="17" t="s">
        <v>135</v>
      </c>
      <c r="C7" s="17" t="s">
        <v>135</v>
      </c>
      <c r="D7" s="17" t="s">
        <v>135</v>
      </c>
      <c r="E7" s="17" t="s">
        <v>135</v>
      </c>
      <c r="F7" s="17" t="s">
        <v>135</v>
      </c>
      <c r="G7" s="17" t="s">
        <v>135</v>
      </c>
      <c r="H7" s="17" t="s">
        <v>135</v>
      </c>
      <c r="I7" s="17" t="s">
        <v>135</v>
      </c>
      <c r="J7" s="17" t="s">
        <v>135</v>
      </c>
    </row>
    <row r="8" ht="21" customHeight="1" spans="1:10">
      <c r="A8" s="12"/>
      <c r="B8" s="18"/>
      <c r="C8" s="18"/>
      <c r="D8" s="19" t="s">
        <v>55</v>
      </c>
      <c r="E8" s="20" t="s">
        <v>405</v>
      </c>
      <c r="F8" s="20" t="s">
        <v>406</v>
      </c>
      <c r="G8" s="21"/>
      <c r="H8" s="20" t="s">
        <v>407</v>
      </c>
      <c r="I8" s="20">
        <v>70</v>
      </c>
      <c r="J8" s="20">
        <v>14</v>
      </c>
    </row>
    <row r="9" ht="21" customHeight="1" spans="1:10">
      <c r="A9" s="22"/>
      <c r="B9" s="22"/>
      <c r="C9" s="22"/>
      <c r="D9" s="19" t="s">
        <v>55</v>
      </c>
      <c r="E9" s="20" t="s">
        <v>408</v>
      </c>
      <c r="F9" s="20" t="s">
        <v>406</v>
      </c>
      <c r="G9" s="22"/>
      <c r="H9" s="20" t="s">
        <v>407</v>
      </c>
      <c r="I9" s="20">
        <v>102</v>
      </c>
      <c r="J9" s="20">
        <v>12</v>
      </c>
    </row>
    <row r="10" ht="21" customHeight="1" spans="1:10">
      <c r="A10" s="22"/>
      <c r="B10" s="22"/>
      <c r="C10" s="22"/>
      <c r="D10" s="19" t="s">
        <v>55</v>
      </c>
      <c r="E10" s="20" t="s">
        <v>409</v>
      </c>
      <c r="F10" s="20" t="s">
        <v>406</v>
      </c>
      <c r="G10" s="22"/>
      <c r="H10" s="20" t="s">
        <v>410</v>
      </c>
      <c r="I10" s="20">
        <v>2</v>
      </c>
      <c r="J10" s="20">
        <v>30</v>
      </c>
    </row>
    <row r="11" ht="21" customHeight="1" spans="1:10">
      <c r="A11" s="22"/>
      <c r="B11" s="22"/>
      <c r="C11" s="22"/>
      <c r="D11" s="19" t="s">
        <v>55</v>
      </c>
      <c r="E11" s="20" t="s">
        <v>411</v>
      </c>
      <c r="F11" s="20" t="s">
        <v>406</v>
      </c>
      <c r="G11" s="22"/>
      <c r="H11" s="20" t="s">
        <v>410</v>
      </c>
      <c r="I11" s="20">
        <v>28</v>
      </c>
      <c r="J11" s="20">
        <v>28.9</v>
      </c>
    </row>
    <row r="12" ht="21" customHeight="1" spans="1:10">
      <c r="A12" s="23"/>
      <c r="B12" s="23"/>
      <c r="C12" s="23"/>
      <c r="D12" s="19" t="s">
        <v>55</v>
      </c>
      <c r="E12" s="20" t="s">
        <v>412</v>
      </c>
      <c r="F12" s="20" t="s">
        <v>406</v>
      </c>
      <c r="G12" s="23"/>
      <c r="H12" s="20" t="s">
        <v>410</v>
      </c>
      <c r="I12" s="20">
        <v>18</v>
      </c>
      <c r="J12" s="20">
        <v>10.7</v>
      </c>
    </row>
    <row r="13" ht="21" customHeight="1" spans="1:10">
      <c r="A13" s="23"/>
      <c r="B13" s="23"/>
      <c r="C13" s="23"/>
      <c r="D13" s="19" t="s">
        <v>55</v>
      </c>
      <c r="E13" s="20" t="s">
        <v>413</v>
      </c>
      <c r="F13" s="20" t="s">
        <v>406</v>
      </c>
      <c r="G13" s="23"/>
      <c r="H13" s="20" t="s">
        <v>410</v>
      </c>
      <c r="I13" s="20">
        <v>24</v>
      </c>
      <c r="J13" s="20">
        <v>4.8</v>
      </c>
    </row>
    <row r="14" ht="21" customHeight="1" spans="1:10">
      <c r="A14" s="22"/>
      <c r="B14" s="22"/>
      <c r="C14" s="22"/>
      <c r="D14" s="19" t="s">
        <v>55</v>
      </c>
      <c r="E14" s="20" t="s">
        <v>414</v>
      </c>
      <c r="F14" s="20" t="s">
        <v>406</v>
      </c>
      <c r="G14" s="22"/>
      <c r="H14" s="20" t="s">
        <v>415</v>
      </c>
      <c r="I14" s="20">
        <v>1</v>
      </c>
      <c r="J14" s="20">
        <v>453</v>
      </c>
    </row>
    <row r="15" ht="21" customHeight="1" spans="1:10">
      <c r="A15" s="22"/>
      <c r="B15" s="22"/>
      <c r="C15" s="22"/>
      <c r="D15" s="19" t="s">
        <v>55</v>
      </c>
      <c r="E15" s="20" t="s">
        <v>416</v>
      </c>
      <c r="F15" s="20" t="s">
        <v>406</v>
      </c>
      <c r="G15" s="22"/>
      <c r="H15" s="20" t="s">
        <v>415</v>
      </c>
      <c r="I15" s="20">
        <v>1</v>
      </c>
      <c r="J15" s="20">
        <v>10</v>
      </c>
    </row>
    <row r="16" ht="21" customHeight="1" spans="1:10">
      <c r="A16" s="22"/>
      <c r="B16" s="22"/>
      <c r="C16" s="22"/>
      <c r="D16" s="19" t="s">
        <v>55</v>
      </c>
      <c r="E16" s="24" t="s">
        <v>417</v>
      </c>
      <c r="F16" s="20" t="s">
        <v>406</v>
      </c>
      <c r="G16" s="22"/>
      <c r="H16" s="20" t="s">
        <v>410</v>
      </c>
      <c r="I16" s="20">
        <v>1</v>
      </c>
      <c r="J16" s="20">
        <v>0.3</v>
      </c>
    </row>
    <row r="17" ht="21" customHeight="1" spans="1:10">
      <c r="A17" s="22"/>
      <c r="B17" s="22"/>
      <c r="C17" s="22"/>
      <c r="D17" s="19" t="s">
        <v>55</v>
      </c>
      <c r="E17" s="20" t="s">
        <v>418</v>
      </c>
      <c r="F17" s="20" t="s">
        <v>419</v>
      </c>
      <c r="G17" s="22"/>
      <c r="H17" s="22"/>
      <c r="I17" s="20">
        <v>1</v>
      </c>
      <c r="J17" s="20">
        <v>5</v>
      </c>
    </row>
    <row r="18" ht="21" customHeight="1" spans="1:10">
      <c r="A18" s="22"/>
      <c r="B18" s="22"/>
      <c r="C18" s="22"/>
      <c r="D18" s="19" t="s">
        <v>55</v>
      </c>
      <c r="E18" s="20" t="s">
        <v>420</v>
      </c>
      <c r="F18" s="20" t="s">
        <v>419</v>
      </c>
      <c r="G18" s="22"/>
      <c r="H18" s="22"/>
      <c r="I18" s="20">
        <v>1</v>
      </c>
      <c r="J18" s="20">
        <v>20</v>
      </c>
    </row>
    <row r="19" ht="21" customHeight="1" spans="1:10">
      <c r="A19" s="22"/>
      <c r="B19" s="22"/>
      <c r="C19" s="22"/>
      <c r="D19" s="19" t="s">
        <v>55</v>
      </c>
      <c r="E19" s="20" t="s">
        <v>421</v>
      </c>
      <c r="F19" s="20" t="s">
        <v>419</v>
      </c>
      <c r="G19" s="22"/>
      <c r="H19" s="22"/>
      <c r="I19" s="20">
        <v>7</v>
      </c>
      <c r="J19" s="20">
        <v>5</v>
      </c>
    </row>
    <row r="20" ht="21" customHeight="1" spans="1:10">
      <c r="A20" s="22"/>
      <c r="B20" s="22"/>
      <c r="C20" s="22"/>
      <c r="D20" s="19" t="s">
        <v>9</v>
      </c>
      <c r="E20" s="22"/>
      <c r="F20" s="22"/>
      <c r="G20" s="22"/>
      <c r="H20" s="22"/>
      <c r="I20" s="22"/>
      <c r="J20" s="26">
        <f>SUM(J8:J19)</f>
        <v>593.7</v>
      </c>
    </row>
  </sheetData>
  <sheetProtection formatCells="0" formatColumns="0" formatRows="0"/>
  <mergeCells count="8">
    <mergeCell ref="A4:D4"/>
    <mergeCell ref="D5:D6"/>
    <mergeCell ref="E4:E6"/>
    <mergeCell ref="F4:F6"/>
    <mergeCell ref="G4:G6"/>
    <mergeCell ref="H4:H6"/>
    <mergeCell ref="I4:I6"/>
    <mergeCell ref="J4:J6"/>
  </mergeCells>
  <dataValidations count="1">
    <dataValidation type="list" allowBlank="1" showInputMessage="1" showErrorMessage="1" sqref="F8:F14 F15:F16 F17:F19">
      <formula1>"货物,服务,工程"</formula1>
    </dataValidation>
  </dataValidations>
  <pageMargins left="0.75" right="0.75" top="1" bottom="1" header="0.5" footer="0.5"/>
  <pageSetup paperSize="9" scale="77"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45"/>
  <sheetViews>
    <sheetView showGridLines="0" showZeros="0" workbookViewId="0">
      <selection activeCell="G6" sqref="G6"/>
    </sheetView>
  </sheetViews>
  <sheetFormatPr defaultColWidth="7.16666666666667" defaultRowHeight="12"/>
  <cols>
    <col min="1" max="1" width="7.16666666666667" style="300" customWidth="1"/>
    <col min="2" max="3" width="6.33333333333333" style="300" customWidth="1"/>
    <col min="4" max="4" width="6.16666666666667" style="300" customWidth="1"/>
    <col min="5" max="5" width="37.3333333333333" style="300" customWidth="1"/>
    <col min="6" max="7" width="14.8333333333333" style="300" customWidth="1"/>
    <col min="8" max="8" width="16.8333333333333" style="300" customWidth="1"/>
    <col min="9" max="9" width="10.6666666666667" style="300" customWidth="1"/>
    <col min="10" max="10" width="14.1666666666667" style="300" customWidth="1"/>
    <col min="11" max="11" width="9.5" style="300" customWidth="1"/>
    <col min="12" max="12" width="9" style="300" customWidth="1"/>
    <col min="13" max="13" width="12.6666666666667" style="300" customWidth="1"/>
    <col min="14" max="14" width="10" style="300" customWidth="1"/>
    <col min="15" max="15" width="9.66666666666667" style="300" customWidth="1"/>
    <col min="16" max="16384" width="7.16666666666667" style="300"/>
  </cols>
  <sheetData>
    <row r="1" ht="15" customHeight="1" spans="1:248">
      <c r="A1" s="301"/>
      <c r="B1" s="301"/>
      <c r="C1" s="302"/>
      <c r="D1" s="303"/>
      <c r="E1" s="304"/>
      <c r="F1" s="304"/>
      <c r="G1" s="304"/>
      <c r="H1" s="304"/>
      <c r="I1" s="321"/>
      <c r="J1" s="322"/>
      <c r="K1" s="322"/>
      <c r="L1" s="322"/>
      <c r="M1" s="322"/>
      <c r="N1" s="323"/>
      <c r="O1" s="324" t="s">
        <v>44</v>
      </c>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c r="BT1" s="320"/>
      <c r="BU1" s="320"/>
      <c r="BV1" s="320"/>
      <c r="BW1" s="320"/>
      <c r="BX1" s="320"/>
      <c r="BY1" s="320"/>
      <c r="BZ1" s="320"/>
      <c r="CA1" s="320"/>
      <c r="CB1" s="320"/>
      <c r="CC1" s="320"/>
      <c r="CD1" s="320"/>
      <c r="CE1" s="320"/>
      <c r="CF1" s="320"/>
      <c r="CG1" s="320"/>
      <c r="CH1" s="320"/>
      <c r="CI1" s="320"/>
      <c r="CJ1" s="320"/>
      <c r="CK1" s="320"/>
      <c r="CL1" s="320"/>
      <c r="CM1" s="320"/>
      <c r="CN1" s="320"/>
      <c r="CO1" s="320"/>
      <c r="CP1" s="320"/>
      <c r="CQ1" s="320"/>
      <c r="CR1" s="320"/>
      <c r="CS1" s="320"/>
      <c r="CT1" s="320"/>
      <c r="CU1" s="320"/>
      <c r="CV1" s="320"/>
      <c r="CW1" s="320"/>
      <c r="CX1" s="320"/>
      <c r="CY1" s="320"/>
      <c r="CZ1" s="320"/>
      <c r="DA1" s="320"/>
      <c r="DB1" s="320"/>
      <c r="DC1" s="320"/>
      <c r="DD1" s="320"/>
      <c r="DE1" s="320"/>
      <c r="DF1" s="320"/>
      <c r="DG1" s="320"/>
      <c r="DH1" s="320"/>
      <c r="DI1" s="320"/>
      <c r="DJ1" s="320"/>
      <c r="DK1" s="320"/>
      <c r="DL1" s="320"/>
      <c r="DM1" s="320"/>
      <c r="DN1" s="320"/>
      <c r="DO1" s="320"/>
      <c r="DP1" s="320"/>
      <c r="DQ1" s="320"/>
      <c r="DR1" s="320"/>
      <c r="DS1" s="320"/>
      <c r="DT1" s="320"/>
      <c r="DU1" s="320"/>
      <c r="DV1" s="320"/>
      <c r="DW1" s="320"/>
      <c r="DX1" s="320"/>
      <c r="DY1" s="320"/>
      <c r="DZ1" s="320"/>
      <c r="EA1" s="320"/>
      <c r="EB1" s="320"/>
      <c r="EC1" s="320"/>
      <c r="ED1" s="320"/>
      <c r="EE1" s="320"/>
      <c r="EF1" s="320"/>
      <c r="EG1" s="320"/>
      <c r="EH1" s="320"/>
      <c r="EI1" s="320"/>
      <c r="EJ1" s="320"/>
      <c r="EK1" s="320"/>
      <c r="EL1" s="320"/>
      <c r="EM1" s="320"/>
      <c r="EN1" s="320"/>
      <c r="EO1" s="320"/>
      <c r="EP1" s="320"/>
      <c r="EQ1" s="320"/>
      <c r="ER1" s="320"/>
      <c r="ES1" s="320"/>
      <c r="ET1" s="320"/>
      <c r="EU1" s="320"/>
      <c r="EV1" s="320"/>
      <c r="EW1" s="320"/>
      <c r="EX1" s="320"/>
      <c r="EY1" s="320"/>
      <c r="EZ1" s="320"/>
      <c r="FA1" s="320"/>
      <c r="FB1" s="320"/>
      <c r="FC1" s="320"/>
      <c r="FD1" s="320"/>
      <c r="FE1" s="320"/>
      <c r="FF1" s="320"/>
      <c r="FG1" s="320"/>
      <c r="FH1" s="320"/>
      <c r="FI1" s="320"/>
      <c r="FJ1" s="320"/>
      <c r="FK1" s="320"/>
      <c r="FL1" s="320"/>
      <c r="FM1" s="320"/>
      <c r="FN1" s="320"/>
      <c r="FO1" s="320"/>
      <c r="FP1" s="320"/>
      <c r="FQ1" s="320"/>
      <c r="FR1" s="320"/>
      <c r="FS1" s="320"/>
      <c r="FT1" s="320"/>
      <c r="FU1" s="320"/>
      <c r="FV1" s="320"/>
      <c r="FW1" s="320"/>
      <c r="FX1" s="320"/>
      <c r="FY1" s="320"/>
      <c r="FZ1" s="320"/>
      <c r="GA1" s="320"/>
      <c r="GB1" s="320"/>
      <c r="GC1" s="320"/>
      <c r="GD1" s="320"/>
      <c r="GE1" s="320"/>
      <c r="GF1" s="320"/>
      <c r="GG1" s="320"/>
      <c r="GH1" s="320"/>
      <c r="GI1" s="320"/>
      <c r="GJ1" s="320"/>
      <c r="GK1" s="320"/>
      <c r="GL1" s="320"/>
      <c r="GM1" s="320"/>
      <c r="GN1" s="320"/>
      <c r="GO1" s="320"/>
      <c r="GP1" s="320"/>
      <c r="GQ1" s="320"/>
      <c r="GR1" s="320"/>
      <c r="GS1" s="320"/>
      <c r="GT1" s="320"/>
      <c r="GU1" s="320"/>
      <c r="GV1" s="320"/>
      <c r="GW1" s="320"/>
      <c r="GX1" s="320"/>
      <c r="GY1" s="320"/>
      <c r="GZ1" s="320"/>
      <c r="HA1" s="320"/>
      <c r="HB1" s="320"/>
      <c r="HC1" s="320"/>
      <c r="HD1" s="320"/>
      <c r="HE1" s="320"/>
      <c r="HF1" s="320"/>
      <c r="HG1" s="320"/>
      <c r="HH1" s="320"/>
      <c r="HI1" s="320"/>
      <c r="HJ1" s="320"/>
      <c r="HK1" s="320"/>
      <c r="HL1" s="320"/>
      <c r="HM1" s="320"/>
      <c r="HN1" s="320"/>
      <c r="HO1" s="320"/>
      <c r="HP1" s="320"/>
      <c r="HQ1" s="320"/>
      <c r="HR1" s="320"/>
      <c r="HS1" s="320"/>
      <c r="HT1" s="320"/>
      <c r="HU1" s="320"/>
      <c r="HV1" s="320"/>
      <c r="HW1" s="320"/>
      <c r="HX1" s="320"/>
      <c r="HY1" s="320"/>
      <c r="HZ1" s="320"/>
      <c r="IA1" s="320"/>
      <c r="IB1" s="320"/>
      <c r="IC1" s="320"/>
      <c r="ID1" s="320"/>
      <c r="IE1" s="320"/>
      <c r="IF1" s="320"/>
      <c r="IG1" s="320"/>
      <c r="IH1" s="320"/>
      <c r="II1" s="320"/>
      <c r="IJ1" s="320"/>
      <c r="IK1" s="320"/>
      <c r="IL1" s="320"/>
      <c r="IM1" s="320"/>
      <c r="IN1" s="320"/>
    </row>
    <row r="2" s="297" customFormat="1" ht="21.75" customHeight="1" spans="1:248">
      <c r="A2" s="305" t="s">
        <v>45</v>
      </c>
      <c r="B2" s="305"/>
      <c r="C2" s="305"/>
      <c r="D2" s="305"/>
      <c r="E2" s="305"/>
      <c r="F2" s="305"/>
      <c r="G2" s="305"/>
      <c r="H2" s="305"/>
      <c r="I2" s="305"/>
      <c r="J2" s="305"/>
      <c r="K2" s="305"/>
      <c r="L2" s="305"/>
      <c r="M2" s="305"/>
      <c r="N2" s="325"/>
      <c r="O2" s="325"/>
      <c r="P2" s="326"/>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row>
    <row r="3" s="298" customFormat="1" ht="16.5" customHeight="1" spans="1:248">
      <c r="A3" s="306" t="s">
        <v>2</v>
      </c>
      <c r="B3" s="307"/>
      <c r="C3" s="307"/>
      <c r="D3" s="307"/>
      <c r="E3" s="307"/>
      <c r="F3" s="308"/>
      <c r="G3" s="308"/>
      <c r="H3" s="309"/>
      <c r="I3" s="327"/>
      <c r="J3" s="308"/>
      <c r="K3" s="308"/>
      <c r="L3" s="308"/>
      <c r="M3" s="328"/>
      <c r="N3" s="329" t="s">
        <v>3</v>
      </c>
      <c r="O3" s="329"/>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c r="FS3" s="308"/>
      <c r="FT3" s="308"/>
      <c r="FU3" s="308"/>
      <c r="FV3" s="308"/>
      <c r="FW3" s="308"/>
      <c r="FX3" s="308"/>
      <c r="FY3" s="308"/>
      <c r="FZ3" s="308"/>
      <c r="GA3" s="308"/>
      <c r="GB3" s="308"/>
      <c r="GC3" s="308"/>
      <c r="GD3" s="308"/>
      <c r="GE3" s="308"/>
      <c r="GF3" s="308"/>
      <c r="GG3" s="308"/>
      <c r="GH3" s="308"/>
      <c r="GI3" s="308"/>
      <c r="GJ3" s="308"/>
      <c r="GK3" s="308"/>
      <c r="GL3" s="308"/>
      <c r="GM3" s="308"/>
      <c r="GN3" s="308"/>
      <c r="GO3" s="308"/>
      <c r="GP3" s="308"/>
      <c r="GQ3" s="308"/>
      <c r="GR3" s="308"/>
      <c r="GS3" s="308"/>
      <c r="GT3" s="308"/>
      <c r="GU3" s="308"/>
      <c r="GV3" s="308"/>
      <c r="GW3" s="308"/>
      <c r="GX3" s="308"/>
      <c r="GY3" s="308"/>
      <c r="GZ3" s="308"/>
      <c r="HA3" s="308"/>
      <c r="HB3" s="308"/>
      <c r="HC3" s="308"/>
      <c r="HD3" s="308"/>
      <c r="HE3" s="308"/>
      <c r="HF3" s="308"/>
      <c r="HG3" s="308"/>
      <c r="HH3" s="308"/>
      <c r="HI3" s="308"/>
      <c r="HJ3" s="308"/>
      <c r="HK3" s="308"/>
      <c r="HL3" s="308"/>
      <c r="HM3" s="308"/>
      <c r="HN3" s="308"/>
      <c r="HO3" s="308"/>
      <c r="HP3" s="308"/>
      <c r="HQ3" s="308"/>
      <c r="HR3" s="308"/>
      <c r="HS3" s="308"/>
      <c r="HT3" s="308"/>
      <c r="HU3" s="308"/>
      <c r="HV3" s="308"/>
      <c r="HW3" s="308"/>
      <c r="HX3" s="308"/>
      <c r="HY3" s="308"/>
      <c r="HZ3" s="308"/>
      <c r="IA3" s="308"/>
      <c r="IB3" s="308"/>
      <c r="IC3" s="308"/>
      <c r="ID3" s="308"/>
      <c r="IE3" s="308"/>
      <c r="IF3" s="308"/>
      <c r="IG3" s="308"/>
      <c r="IH3" s="308"/>
      <c r="II3" s="308"/>
      <c r="IJ3" s="308"/>
      <c r="IK3" s="308"/>
      <c r="IL3" s="308"/>
      <c r="IM3" s="308"/>
      <c r="IN3" s="308"/>
    </row>
    <row r="4" ht="23.25" customHeight="1" spans="1:248">
      <c r="A4" s="310" t="s">
        <v>46</v>
      </c>
      <c r="B4" s="310"/>
      <c r="C4" s="310"/>
      <c r="D4" s="311" t="s">
        <v>47</v>
      </c>
      <c r="E4" s="311" t="s">
        <v>48</v>
      </c>
      <c r="F4" s="311" t="s">
        <v>49</v>
      </c>
      <c r="G4" s="312" t="s">
        <v>13</v>
      </c>
      <c r="H4" s="313"/>
      <c r="I4" s="330" t="s">
        <v>14</v>
      </c>
      <c r="J4" s="330" t="s">
        <v>15</v>
      </c>
      <c r="K4" s="331" t="s">
        <v>16</v>
      </c>
      <c r="L4" s="332" t="s">
        <v>17</v>
      </c>
      <c r="M4" s="332" t="s">
        <v>11</v>
      </c>
      <c r="N4" s="333" t="s">
        <v>10</v>
      </c>
      <c r="O4" s="334" t="s">
        <v>18</v>
      </c>
      <c r="P4" s="322"/>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0"/>
      <c r="BN4" s="320"/>
      <c r="BO4" s="320"/>
      <c r="BP4" s="320"/>
      <c r="BQ4" s="320"/>
      <c r="BR4" s="320"/>
      <c r="BS4" s="320"/>
      <c r="BT4" s="320"/>
      <c r="BU4" s="320"/>
      <c r="BV4" s="320"/>
      <c r="BW4" s="320"/>
      <c r="BX4" s="320"/>
      <c r="BY4" s="320"/>
      <c r="BZ4" s="320"/>
      <c r="CA4" s="320"/>
      <c r="CB4" s="320"/>
      <c r="CC4" s="320"/>
      <c r="CD4" s="320"/>
      <c r="CE4" s="320"/>
      <c r="CF4" s="320"/>
      <c r="CG4" s="320"/>
      <c r="CH4" s="320"/>
      <c r="CI4" s="320"/>
      <c r="CJ4" s="320"/>
      <c r="CK4" s="320"/>
      <c r="CL4" s="320"/>
      <c r="CM4" s="320"/>
      <c r="CN4" s="320"/>
      <c r="CO4" s="320"/>
      <c r="CP4" s="320"/>
      <c r="CQ4" s="320"/>
      <c r="CR4" s="320"/>
      <c r="CS4" s="320"/>
      <c r="CT4" s="320"/>
      <c r="CU4" s="320"/>
      <c r="CV4" s="320"/>
      <c r="CW4" s="320"/>
      <c r="CX4" s="320"/>
      <c r="CY4" s="320"/>
      <c r="CZ4" s="320"/>
      <c r="DA4" s="320"/>
      <c r="DB4" s="320"/>
      <c r="DC4" s="320"/>
      <c r="DD4" s="320"/>
      <c r="DE4" s="320"/>
      <c r="DF4" s="320"/>
      <c r="DG4" s="320"/>
      <c r="DH4" s="320"/>
      <c r="DI4" s="320"/>
      <c r="DJ4" s="320"/>
      <c r="DK4" s="320"/>
      <c r="DL4" s="320"/>
      <c r="DM4" s="320"/>
      <c r="DN4" s="320"/>
      <c r="DO4" s="320"/>
      <c r="DP4" s="320"/>
      <c r="DQ4" s="320"/>
      <c r="DR4" s="320"/>
      <c r="DS4" s="320"/>
      <c r="DT4" s="320"/>
      <c r="DU4" s="320"/>
      <c r="DV4" s="320"/>
      <c r="DW4" s="320"/>
      <c r="DX4" s="320"/>
      <c r="DY4" s="320"/>
      <c r="DZ4" s="320"/>
      <c r="EA4" s="320"/>
      <c r="EB4" s="320"/>
      <c r="EC4" s="320"/>
      <c r="ED4" s="320"/>
      <c r="EE4" s="320"/>
      <c r="EF4" s="320"/>
      <c r="EG4" s="320"/>
      <c r="EH4" s="320"/>
      <c r="EI4" s="320"/>
      <c r="EJ4" s="320"/>
      <c r="EK4" s="320"/>
      <c r="EL4" s="320"/>
      <c r="EM4" s="320"/>
      <c r="EN4" s="320"/>
      <c r="EO4" s="320"/>
      <c r="EP4" s="320"/>
      <c r="EQ4" s="320"/>
      <c r="ER4" s="320"/>
      <c r="ES4" s="320"/>
      <c r="ET4" s="320"/>
      <c r="EU4" s="320"/>
      <c r="EV4" s="320"/>
      <c r="EW4" s="320"/>
      <c r="EX4" s="320"/>
      <c r="EY4" s="320"/>
      <c r="EZ4" s="320"/>
      <c r="FA4" s="320"/>
      <c r="FB4" s="320"/>
      <c r="FC4" s="320"/>
      <c r="FD4" s="320"/>
      <c r="FE4" s="320"/>
      <c r="FF4" s="320"/>
      <c r="FG4" s="320"/>
      <c r="FH4" s="320"/>
      <c r="FI4" s="320"/>
      <c r="FJ4" s="320"/>
      <c r="FK4" s="320"/>
      <c r="FL4" s="320"/>
      <c r="FM4" s="320"/>
      <c r="FN4" s="320"/>
      <c r="FO4" s="320"/>
      <c r="FP4" s="320"/>
      <c r="FQ4" s="320"/>
      <c r="FR4" s="320"/>
      <c r="FS4" s="320"/>
      <c r="FT4" s="320"/>
      <c r="FU4" s="320"/>
      <c r="FV4" s="320"/>
      <c r="FW4" s="320"/>
      <c r="FX4" s="320"/>
      <c r="FY4" s="320"/>
      <c r="FZ4" s="320"/>
      <c r="GA4" s="320"/>
      <c r="GB4" s="320"/>
      <c r="GC4" s="320"/>
      <c r="GD4" s="320"/>
      <c r="GE4" s="320"/>
      <c r="GF4" s="320"/>
      <c r="GG4" s="320"/>
      <c r="GH4" s="320"/>
      <c r="GI4" s="320"/>
      <c r="GJ4" s="320"/>
      <c r="GK4" s="320"/>
      <c r="GL4" s="320"/>
      <c r="GM4" s="320"/>
      <c r="GN4" s="320"/>
      <c r="GO4" s="320"/>
      <c r="GP4" s="320"/>
      <c r="GQ4" s="320"/>
      <c r="GR4" s="320"/>
      <c r="GS4" s="320"/>
      <c r="GT4" s="320"/>
      <c r="GU4" s="320"/>
      <c r="GV4" s="320"/>
      <c r="GW4" s="320"/>
      <c r="GX4" s="320"/>
      <c r="GY4" s="320"/>
      <c r="GZ4" s="320"/>
      <c r="HA4" s="320"/>
      <c r="HB4" s="320"/>
      <c r="HC4" s="320"/>
      <c r="HD4" s="320"/>
      <c r="HE4" s="320"/>
      <c r="HF4" s="320"/>
      <c r="HG4" s="320"/>
      <c r="HH4" s="320"/>
      <c r="HI4" s="320"/>
      <c r="HJ4" s="320"/>
      <c r="HK4" s="320"/>
      <c r="HL4" s="320"/>
      <c r="HM4" s="320"/>
      <c r="HN4" s="320"/>
      <c r="HO4" s="320"/>
      <c r="HP4" s="320"/>
      <c r="HQ4" s="320"/>
      <c r="HR4" s="320"/>
      <c r="HS4" s="320"/>
      <c r="HT4" s="320"/>
      <c r="HU4" s="320"/>
      <c r="HV4" s="320"/>
      <c r="HW4" s="320"/>
      <c r="HX4" s="320"/>
      <c r="HY4" s="320"/>
      <c r="HZ4" s="320"/>
      <c r="IA4" s="320"/>
      <c r="IB4" s="320"/>
      <c r="IC4" s="320"/>
      <c r="ID4" s="320"/>
      <c r="IE4" s="320"/>
      <c r="IF4" s="320"/>
      <c r="IG4" s="320"/>
      <c r="IH4" s="320"/>
      <c r="II4" s="320"/>
      <c r="IJ4" s="320"/>
      <c r="IK4" s="320"/>
      <c r="IL4" s="320"/>
      <c r="IM4" s="320"/>
      <c r="IN4" s="320"/>
    </row>
    <row r="5" ht="46.5" customHeight="1" spans="1:248">
      <c r="A5" s="314" t="s">
        <v>50</v>
      </c>
      <c r="B5" s="315" t="s">
        <v>51</v>
      </c>
      <c r="C5" s="315" t="s">
        <v>52</v>
      </c>
      <c r="D5" s="311"/>
      <c r="E5" s="311"/>
      <c r="F5" s="311"/>
      <c r="G5" s="311" t="s">
        <v>19</v>
      </c>
      <c r="H5" s="316" t="s">
        <v>53</v>
      </c>
      <c r="I5" s="330"/>
      <c r="J5" s="330"/>
      <c r="K5" s="335"/>
      <c r="L5" s="332"/>
      <c r="M5" s="332"/>
      <c r="N5" s="332"/>
      <c r="O5" s="316"/>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0"/>
      <c r="CC5" s="320"/>
      <c r="CD5" s="320"/>
      <c r="CE5" s="320"/>
      <c r="CF5" s="320"/>
      <c r="CG5" s="320"/>
      <c r="CH5" s="320"/>
      <c r="CI5" s="320"/>
      <c r="CJ5" s="320"/>
      <c r="CK5" s="320"/>
      <c r="CL5" s="320"/>
      <c r="CM5" s="320"/>
      <c r="CN5" s="320"/>
      <c r="CO5" s="320"/>
      <c r="CP5" s="320"/>
      <c r="CQ5" s="320"/>
      <c r="CR5" s="320"/>
      <c r="CS5" s="320"/>
      <c r="CT5" s="320"/>
      <c r="CU5" s="320"/>
      <c r="CV5" s="320"/>
      <c r="CW5" s="320"/>
      <c r="CX5" s="320"/>
      <c r="CY5" s="320"/>
      <c r="CZ5" s="320"/>
      <c r="DA5" s="320"/>
      <c r="DB5" s="320"/>
      <c r="DC5" s="320"/>
      <c r="DD5" s="320"/>
      <c r="DE5" s="320"/>
      <c r="DF5" s="320"/>
      <c r="DG5" s="320"/>
      <c r="DH5" s="320"/>
      <c r="DI5" s="320"/>
      <c r="DJ5" s="320"/>
      <c r="DK5" s="320"/>
      <c r="DL5" s="320"/>
      <c r="DM5" s="320"/>
      <c r="DN5" s="320"/>
      <c r="DO5" s="320"/>
      <c r="DP5" s="320"/>
      <c r="DQ5" s="320"/>
      <c r="DR5" s="320"/>
      <c r="DS5" s="320"/>
      <c r="DT5" s="320"/>
      <c r="DU5" s="320"/>
      <c r="DV5" s="320"/>
      <c r="DW5" s="320"/>
      <c r="DX5" s="320"/>
      <c r="DY5" s="320"/>
      <c r="DZ5" s="320"/>
      <c r="EA5" s="320"/>
      <c r="EB5" s="320"/>
      <c r="EC5" s="320"/>
      <c r="ED5" s="320"/>
      <c r="EE5" s="320"/>
      <c r="EF5" s="320"/>
      <c r="EG5" s="320"/>
      <c r="EH5" s="320"/>
      <c r="EI5" s="320"/>
      <c r="EJ5" s="320"/>
      <c r="EK5" s="320"/>
      <c r="EL5" s="320"/>
      <c r="EM5" s="320"/>
      <c r="EN5" s="320"/>
      <c r="EO5" s="320"/>
      <c r="EP5" s="320"/>
      <c r="EQ5" s="320"/>
      <c r="ER5" s="320"/>
      <c r="ES5" s="320"/>
      <c r="ET5" s="320"/>
      <c r="EU5" s="320"/>
      <c r="EV5" s="320"/>
      <c r="EW5" s="320"/>
      <c r="EX5" s="320"/>
      <c r="EY5" s="320"/>
      <c r="EZ5" s="320"/>
      <c r="FA5" s="320"/>
      <c r="FB5" s="320"/>
      <c r="FC5" s="320"/>
      <c r="FD5" s="320"/>
      <c r="FE5" s="320"/>
      <c r="FF5" s="320"/>
      <c r="FG5" s="320"/>
      <c r="FH5" s="320"/>
      <c r="FI5" s="320"/>
      <c r="FJ5" s="320"/>
      <c r="FK5" s="320"/>
      <c r="FL5" s="320"/>
      <c r="FM5" s="320"/>
      <c r="FN5" s="320"/>
      <c r="FO5" s="320"/>
      <c r="FP5" s="320"/>
      <c r="FQ5" s="320"/>
      <c r="FR5" s="320"/>
      <c r="FS5" s="320"/>
      <c r="FT5" s="320"/>
      <c r="FU5" s="320"/>
      <c r="FV5" s="320"/>
      <c r="FW5" s="320"/>
      <c r="FX5" s="320"/>
      <c r="FY5" s="320"/>
      <c r="FZ5" s="320"/>
      <c r="GA5" s="320"/>
      <c r="GB5" s="320"/>
      <c r="GC5" s="320"/>
      <c r="GD5" s="320"/>
      <c r="GE5" s="320"/>
      <c r="GF5" s="320"/>
      <c r="GG5" s="320"/>
      <c r="GH5" s="320"/>
      <c r="GI5" s="320"/>
      <c r="GJ5" s="320"/>
      <c r="GK5" s="320"/>
      <c r="GL5" s="320"/>
      <c r="GM5" s="320"/>
      <c r="GN5" s="320"/>
      <c r="GO5" s="320"/>
      <c r="GP5" s="320"/>
      <c r="GQ5" s="320"/>
      <c r="GR5" s="320"/>
      <c r="GS5" s="320"/>
      <c r="GT5" s="320"/>
      <c r="GU5" s="320"/>
      <c r="GV5" s="320"/>
      <c r="GW5" s="320"/>
      <c r="GX5" s="320"/>
      <c r="GY5" s="320"/>
      <c r="GZ5" s="320"/>
      <c r="HA5" s="320"/>
      <c r="HB5" s="320"/>
      <c r="HC5" s="320"/>
      <c r="HD5" s="320"/>
      <c r="HE5" s="320"/>
      <c r="HF5" s="320"/>
      <c r="HG5" s="320"/>
      <c r="HH5" s="320"/>
      <c r="HI5" s="320"/>
      <c r="HJ5" s="320"/>
      <c r="HK5" s="320"/>
      <c r="HL5" s="320"/>
      <c r="HM5" s="320"/>
      <c r="HN5" s="320"/>
      <c r="HO5" s="320"/>
      <c r="HP5" s="320"/>
      <c r="HQ5" s="320"/>
      <c r="HR5" s="320"/>
      <c r="HS5" s="320"/>
      <c r="HT5" s="320"/>
      <c r="HU5" s="320"/>
      <c r="HV5" s="320"/>
      <c r="HW5" s="320"/>
      <c r="HX5" s="320"/>
      <c r="HY5" s="320"/>
      <c r="HZ5" s="320"/>
      <c r="IA5" s="320"/>
      <c r="IB5" s="320"/>
      <c r="IC5" s="320"/>
      <c r="ID5" s="320"/>
      <c r="IE5" s="320"/>
      <c r="IF5" s="320"/>
      <c r="IG5" s="320"/>
      <c r="IH5" s="320"/>
      <c r="II5" s="320"/>
      <c r="IJ5" s="320"/>
      <c r="IK5" s="320"/>
      <c r="IL5" s="320"/>
      <c r="IM5" s="320"/>
      <c r="IN5" s="320"/>
    </row>
    <row r="6" s="299" customFormat="1" ht="25.5" customHeight="1" spans="1:248">
      <c r="A6" s="317"/>
      <c r="B6" s="317"/>
      <c r="C6" s="317"/>
      <c r="D6" s="317"/>
      <c r="E6" s="318" t="s">
        <v>9</v>
      </c>
      <c r="F6" s="319">
        <f>G6+I6+J6+K6+L6+M6+N6+O6</f>
        <v>2278.92</v>
      </c>
      <c r="G6" s="319">
        <f>G7</f>
        <v>1796.0281</v>
      </c>
      <c r="H6" s="319">
        <f>H7</f>
        <v>1748.0281</v>
      </c>
      <c r="I6" s="319"/>
      <c r="J6" s="319">
        <f>J7</f>
        <v>0</v>
      </c>
      <c r="K6" s="319"/>
      <c r="L6" s="319"/>
      <c r="M6" s="319">
        <f>M7</f>
        <v>482.8919</v>
      </c>
      <c r="N6" s="336">
        <f>N7</f>
        <v>0</v>
      </c>
      <c r="O6" s="336"/>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8"/>
      <c r="BS6" s="308"/>
      <c r="BT6" s="308"/>
      <c r="BU6" s="308"/>
      <c r="BV6" s="308"/>
      <c r="BW6" s="308"/>
      <c r="BX6" s="308"/>
      <c r="BY6" s="308"/>
      <c r="BZ6" s="308"/>
      <c r="CA6" s="308"/>
      <c r="CB6" s="308"/>
      <c r="CC6" s="308"/>
      <c r="CD6" s="308"/>
      <c r="CE6" s="308"/>
      <c r="CF6" s="308"/>
      <c r="CG6" s="308"/>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8"/>
      <c r="DG6" s="308"/>
      <c r="DH6" s="308"/>
      <c r="DI6" s="308"/>
      <c r="DJ6" s="308"/>
      <c r="DK6" s="308"/>
      <c r="DL6" s="308"/>
      <c r="DM6" s="308"/>
      <c r="DN6" s="308"/>
      <c r="DO6" s="308"/>
      <c r="DP6" s="308"/>
      <c r="DQ6" s="308"/>
      <c r="DR6" s="308"/>
      <c r="DS6" s="308"/>
      <c r="DT6" s="308"/>
      <c r="DU6" s="308"/>
      <c r="DV6" s="308"/>
      <c r="DW6" s="308"/>
      <c r="DX6" s="308"/>
      <c r="DY6" s="308"/>
      <c r="DZ6" s="308"/>
      <c r="EA6" s="308"/>
      <c r="EB6" s="308"/>
      <c r="EC6" s="308"/>
      <c r="ED6" s="308"/>
      <c r="EE6" s="308"/>
      <c r="EF6" s="308"/>
      <c r="EG6" s="308"/>
      <c r="EH6" s="308"/>
      <c r="EI6" s="308"/>
      <c r="EJ6" s="308"/>
      <c r="EK6" s="308"/>
      <c r="EL6" s="308"/>
      <c r="EM6" s="308"/>
      <c r="EN6" s="308"/>
      <c r="EO6" s="308"/>
      <c r="EP6" s="308"/>
      <c r="EQ6" s="308"/>
      <c r="ER6" s="308"/>
      <c r="ES6" s="308"/>
      <c r="ET6" s="308"/>
      <c r="EU6" s="308"/>
      <c r="EV6" s="308"/>
      <c r="EW6" s="308"/>
      <c r="EX6" s="308"/>
      <c r="EY6" s="308"/>
      <c r="EZ6" s="308"/>
      <c r="FA6" s="308"/>
      <c r="FB6" s="308"/>
      <c r="FC6" s="308"/>
      <c r="FD6" s="308"/>
      <c r="FE6" s="308"/>
      <c r="FF6" s="308"/>
      <c r="FG6" s="308"/>
      <c r="FH6" s="308"/>
      <c r="FI6" s="308"/>
      <c r="FJ6" s="308"/>
      <c r="FK6" s="308"/>
      <c r="FL6" s="308"/>
      <c r="FM6" s="308"/>
      <c r="FN6" s="308"/>
      <c r="FO6" s="308"/>
      <c r="FP6" s="308"/>
      <c r="FQ6" s="308"/>
      <c r="FR6" s="308"/>
      <c r="FS6" s="308"/>
      <c r="FT6" s="308"/>
      <c r="FU6" s="308"/>
      <c r="FV6" s="308"/>
      <c r="FW6" s="308"/>
      <c r="FX6" s="308"/>
      <c r="FY6" s="308"/>
      <c r="FZ6" s="308"/>
      <c r="GA6" s="308"/>
      <c r="GB6" s="308"/>
      <c r="GC6" s="308"/>
      <c r="GD6" s="308"/>
      <c r="GE6" s="308"/>
      <c r="GF6" s="308"/>
      <c r="GG6" s="308"/>
      <c r="GH6" s="308"/>
      <c r="GI6" s="308"/>
      <c r="GJ6" s="308"/>
      <c r="GK6" s="308"/>
      <c r="GL6" s="308"/>
      <c r="GM6" s="308"/>
      <c r="GN6" s="308"/>
      <c r="GO6" s="308"/>
      <c r="GP6" s="308"/>
      <c r="GQ6" s="308"/>
      <c r="GR6" s="308"/>
      <c r="GS6" s="308"/>
      <c r="GT6" s="308"/>
      <c r="GU6" s="308"/>
      <c r="GV6" s="308"/>
      <c r="GW6" s="308"/>
      <c r="GX6" s="308"/>
      <c r="GY6" s="308"/>
      <c r="GZ6" s="308"/>
      <c r="HA6" s="308"/>
      <c r="HB6" s="308"/>
      <c r="HC6" s="308"/>
      <c r="HD6" s="308"/>
      <c r="HE6" s="308"/>
      <c r="HF6" s="308"/>
      <c r="HG6" s="308"/>
      <c r="HH6" s="308"/>
      <c r="HI6" s="308"/>
      <c r="HJ6" s="308"/>
      <c r="HK6" s="308"/>
      <c r="HL6" s="308"/>
      <c r="HM6" s="308"/>
      <c r="HN6" s="308"/>
      <c r="HO6" s="308"/>
      <c r="HP6" s="308"/>
      <c r="HQ6" s="308"/>
      <c r="HR6" s="308"/>
      <c r="HS6" s="308"/>
      <c r="HT6" s="308"/>
      <c r="HU6" s="308"/>
      <c r="HV6" s="308"/>
      <c r="HW6" s="308"/>
      <c r="HX6" s="308"/>
      <c r="HY6" s="308"/>
      <c r="HZ6" s="308"/>
      <c r="IA6" s="308"/>
      <c r="IB6" s="308"/>
      <c r="IC6" s="308"/>
      <c r="ID6" s="308"/>
      <c r="IE6" s="308"/>
      <c r="IF6" s="308"/>
      <c r="IG6" s="308"/>
      <c r="IH6" s="308"/>
      <c r="II6" s="308"/>
      <c r="IJ6" s="308"/>
      <c r="IK6" s="308"/>
      <c r="IL6" s="308"/>
      <c r="IM6" s="308"/>
      <c r="IN6" s="308"/>
    </row>
    <row r="7" ht="25.5" customHeight="1" spans="1:248">
      <c r="A7" s="317"/>
      <c r="B7" s="317"/>
      <c r="C7" s="317"/>
      <c r="D7" s="317" t="s">
        <v>54</v>
      </c>
      <c r="E7" s="318" t="s">
        <v>55</v>
      </c>
      <c r="F7" s="319">
        <f t="shared" ref="F7:F20" si="0">G7+I7+J7+K7+L7+M7+N7+O7</f>
        <v>2278.92</v>
      </c>
      <c r="G7" s="319">
        <f>SUM(G8:G20)</f>
        <v>1796.0281</v>
      </c>
      <c r="H7" s="319">
        <f>SUM(H8:H20)</f>
        <v>1748.0281</v>
      </c>
      <c r="I7" s="319"/>
      <c r="J7" s="319">
        <f>SUM(J8:J20)</f>
        <v>0</v>
      </c>
      <c r="K7" s="319"/>
      <c r="L7" s="319"/>
      <c r="M7" s="319">
        <f>SUM(M8:M20)</f>
        <v>482.8919</v>
      </c>
      <c r="N7" s="336">
        <f>SUM(N8:N20)</f>
        <v>0</v>
      </c>
      <c r="O7" s="336"/>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c r="CP7" s="320"/>
      <c r="CQ7" s="320"/>
      <c r="CR7" s="320"/>
      <c r="CS7" s="320"/>
      <c r="CT7" s="320"/>
      <c r="CU7" s="320"/>
      <c r="CV7" s="320"/>
      <c r="CW7" s="320"/>
      <c r="CX7" s="320"/>
      <c r="CY7" s="320"/>
      <c r="CZ7" s="320"/>
      <c r="DA7" s="320"/>
      <c r="DB7" s="320"/>
      <c r="DC7" s="320"/>
      <c r="DD7" s="320"/>
      <c r="DE7" s="320"/>
      <c r="DF7" s="320"/>
      <c r="DG7" s="320"/>
      <c r="DH7" s="320"/>
      <c r="DI7" s="320"/>
      <c r="DJ7" s="320"/>
      <c r="DK7" s="320"/>
      <c r="DL7" s="320"/>
      <c r="DM7" s="320"/>
      <c r="DN7" s="320"/>
      <c r="DO7" s="320"/>
      <c r="DP7" s="320"/>
      <c r="DQ7" s="320"/>
      <c r="DR7" s="320"/>
      <c r="DS7" s="320"/>
      <c r="DT7" s="320"/>
      <c r="DU7" s="320"/>
      <c r="DV7" s="320"/>
      <c r="DW7" s="320"/>
      <c r="DX7" s="320"/>
      <c r="DY7" s="320"/>
      <c r="DZ7" s="320"/>
      <c r="EA7" s="320"/>
      <c r="EB7" s="320"/>
      <c r="EC7" s="320"/>
      <c r="ED7" s="320"/>
      <c r="EE7" s="320"/>
      <c r="EF7" s="320"/>
      <c r="EG7" s="320"/>
      <c r="EH7" s="320"/>
      <c r="EI7" s="320"/>
      <c r="EJ7" s="320"/>
      <c r="EK7" s="320"/>
      <c r="EL7" s="320"/>
      <c r="EM7" s="320"/>
      <c r="EN7" s="320"/>
      <c r="EO7" s="320"/>
      <c r="EP7" s="320"/>
      <c r="EQ7" s="320"/>
      <c r="ER7" s="320"/>
      <c r="ES7" s="320"/>
      <c r="ET7" s="320"/>
      <c r="EU7" s="320"/>
      <c r="EV7" s="320"/>
      <c r="EW7" s="320"/>
      <c r="EX7" s="320"/>
      <c r="EY7" s="320"/>
      <c r="EZ7" s="320"/>
      <c r="FA7" s="320"/>
      <c r="FB7" s="320"/>
      <c r="FC7" s="320"/>
      <c r="FD7" s="320"/>
      <c r="FE7" s="320"/>
      <c r="FF7" s="320"/>
      <c r="FG7" s="320"/>
      <c r="FH7" s="320"/>
      <c r="FI7" s="320"/>
      <c r="FJ7" s="320"/>
      <c r="FK7" s="320"/>
      <c r="FL7" s="320"/>
      <c r="FM7" s="320"/>
      <c r="FN7" s="320"/>
      <c r="FO7" s="320"/>
      <c r="FP7" s="320"/>
      <c r="FQ7" s="320"/>
      <c r="FR7" s="320"/>
      <c r="FS7" s="320"/>
      <c r="FT7" s="320"/>
      <c r="FU7" s="320"/>
      <c r="FV7" s="320"/>
      <c r="FW7" s="320"/>
      <c r="FX7" s="320"/>
      <c r="FY7" s="320"/>
      <c r="FZ7" s="320"/>
      <c r="GA7" s="320"/>
      <c r="GB7" s="320"/>
      <c r="GC7" s="320"/>
      <c r="GD7" s="320"/>
      <c r="GE7" s="320"/>
      <c r="GF7" s="320"/>
      <c r="GG7" s="320"/>
      <c r="GH7" s="320"/>
      <c r="GI7" s="320"/>
      <c r="GJ7" s="320"/>
      <c r="GK7" s="320"/>
      <c r="GL7" s="320"/>
      <c r="GM7" s="320"/>
      <c r="GN7" s="320"/>
      <c r="GO7" s="320"/>
      <c r="GP7" s="320"/>
      <c r="GQ7" s="320"/>
      <c r="GR7" s="320"/>
      <c r="GS7" s="320"/>
      <c r="GT7" s="320"/>
      <c r="GU7" s="320"/>
      <c r="GV7" s="320"/>
      <c r="GW7" s="320"/>
      <c r="GX7" s="320"/>
      <c r="GY7" s="320"/>
      <c r="GZ7" s="320"/>
      <c r="HA7" s="320"/>
      <c r="HB7" s="320"/>
      <c r="HC7" s="320"/>
      <c r="HD7" s="320"/>
      <c r="HE7" s="320"/>
      <c r="HF7" s="320"/>
      <c r="HG7" s="320"/>
      <c r="HH7" s="320"/>
      <c r="HI7" s="320"/>
      <c r="HJ7" s="320"/>
      <c r="HK7" s="320"/>
      <c r="HL7" s="320"/>
      <c r="HM7" s="320"/>
      <c r="HN7" s="320"/>
      <c r="HO7" s="320"/>
      <c r="HP7" s="320"/>
      <c r="HQ7" s="320"/>
      <c r="HR7" s="320"/>
      <c r="HS7" s="320"/>
      <c r="HT7" s="320"/>
      <c r="HU7" s="320"/>
      <c r="HV7" s="320"/>
      <c r="HW7" s="320"/>
      <c r="HX7" s="320"/>
      <c r="HY7" s="320"/>
      <c r="HZ7" s="320"/>
      <c r="IA7" s="320"/>
      <c r="IB7" s="320"/>
      <c r="IC7" s="320"/>
      <c r="ID7" s="320"/>
      <c r="IE7" s="320"/>
      <c r="IF7" s="320"/>
      <c r="IG7" s="320"/>
      <c r="IH7" s="320"/>
      <c r="II7" s="320"/>
      <c r="IJ7" s="320"/>
      <c r="IK7" s="320"/>
      <c r="IL7" s="320"/>
      <c r="IM7" s="320"/>
      <c r="IN7" s="320"/>
    </row>
    <row r="8" ht="25.5" customHeight="1" spans="1:248">
      <c r="A8" s="317" t="s">
        <v>56</v>
      </c>
      <c r="B8" s="317" t="s">
        <v>57</v>
      </c>
      <c r="C8" s="317" t="s">
        <v>58</v>
      </c>
      <c r="D8" s="317" t="s">
        <v>59</v>
      </c>
      <c r="E8" s="318" t="s">
        <v>60</v>
      </c>
      <c r="F8" s="319">
        <f t="shared" si="0"/>
        <v>155.2167</v>
      </c>
      <c r="G8" s="319">
        <v>155.2167</v>
      </c>
      <c r="H8" s="319">
        <v>155.2167</v>
      </c>
      <c r="I8" s="319"/>
      <c r="J8" s="319">
        <v>0</v>
      </c>
      <c r="K8" s="319"/>
      <c r="L8" s="319"/>
      <c r="M8" s="319">
        <v>0</v>
      </c>
      <c r="N8" s="336">
        <v>0</v>
      </c>
      <c r="O8" s="336"/>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0"/>
      <c r="CC8" s="320"/>
      <c r="CD8" s="320"/>
      <c r="CE8" s="320"/>
      <c r="CF8" s="320"/>
      <c r="CG8" s="320"/>
      <c r="CH8" s="320"/>
      <c r="CI8" s="320"/>
      <c r="CJ8" s="320"/>
      <c r="CK8" s="320"/>
      <c r="CL8" s="320"/>
      <c r="CM8" s="320"/>
      <c r="CN8" s="320"/>
      <c r="CO8" s="320"/>
      <c r="CP8" s="320"/>
      <c r="CQ8" s="320"/>
      <c r="CR8" s="320"/>
      <c r="CS8" s="320"/>
      <c r="CT8" s="320"/>
      <c r="CU8" s="320"/>
      <c r="CV8" s="320"/>
      <c r="CW8" s="320"/>
      <c r="CX8" s="320"/>
      <c r="CY8" s="320"/>
      <c r="CZ8" s="320"/>
      <c r="DA8" s="320"/>
      <c r="DB8" s="320"/>
      <c r="DC8" s="320"/>
      <c r="DD8" s="320"/>
      <c r="DE8" s="320"/>
      <c r="DF8" s="320"/>
      <c r="DG8" s="320"/>
      <c r="DH8" s="320"/>
      <c r="DI8" s="320"/>
      <c r="DJ8" s="320"/>
      <c r="DK8" s="320"/>
      <c r="DL8" s="320"/>
      <c r="DM8" s="320"/>
      <c r="DN8" s="320"/>
      <c r="DO8" s="320"/>
      <c r="DP8" s="320"/>
      <c r="DQ8" s="320"/>
      <c r="DR8" s="320"/>
      <c r="DS8" s="320"/>
      <c r="DT8" s="320"/>
      <c r="DU8" s="320"/>
      <c r="DV8" s="320"/>
      <c r="DW8" s="320"/>
      <c r="DX8" s="320"/>
      <c r="DY8" s="320"/>
      <c r="DZ8" s="320"/>
      <c r="EA8" s="320"/>
      <c r="EB8" s="320"/>
      <c r="EC8" s="320"/>
      <c r="ED8" s="320"/>
      <c r="EE8" s="320"/>
      <c r="EF8" s="320"/>
      <c r="EG8" s="320"/>
      <c r="EH8" s="320"/>
      <c r="EI8" s="320"/>
      <c r="EJ8" s="320"/>
      <c r="EK8" s="320"/>
      <c r="EL8" s="320"/>
      <c r="EM8" s="320"/>
      <c r="EN8" s="320"/>
      <c r="EO8" s="320"/>
      <c r="EP8" s="320"/>
      <c r="EQ8" s="320"/>
      <c r="ER8" s="320"/>
      <c r="ES8" s="320"/>
      <c r="ET8" s="320"/>
      <c r="EU8" s="320"/>
      <c r="EV8" s="320"/>
      <c r="EW8" s="320"/>
      <c r="EX8" s="320"/>
      <c r="EY8" s="320"/>
      <c r="EZ8" s="320"/>
      <c r="FA8" s="320"/>
      <c r="FB8" s="320"/>
      <c r="FC8" s="320"/>
      <c r="FD8" s="320"/>
      <c r="FE8" s="320"/>
      <c r="FF8" s="320"/>
      <c r="FG8" s="320"/>
      <c r="FH8" s="320"/>
      <c r="FI8" s="320"/>
      <c r="FJ8" s="320"/>
      <c r="FK8" s="320"/>
      <c r="FL8" s="320"/>
      <c r="FM8" s="320"/>
      <c r="FN8" s="320"/>
      <c r="FO8" s="320"/>
      <c r="FP8" s="320"/>
      <c r="FQ8" s="320"/>
      <c r="FR8" s="320"/>
      <c r="FS8" s="320"/>
      <c r="FT8" s="320"/>
      <c r="FU8" s="320"/>
      <c r="FV8" s="320"/>
      <c r="FW8" s="320"/>
      <c r="FX8" s="320"/>
      <c r="FY8" s="320"/>
      <c r="FZ8" s="320"/>
      <c r="GA8" s="320"/>
      <c r="GB8" s="320"/>
      <c r="GC8" s="320"/>
      <c r="GD8" s="320"/>
      <c r="GE8" s="320"/>
      <c r="GF8" s="320"/>
      <c r="GG8" s="320"/>
      <c r="GH8" s="320"/>
      <c r="GI8" s="320"/>
      <c r="GJ8" s="320"/>
      <c r="GK8" s="320"/>
      <c r="GL8" s="320"/>
      <c r="GM8" s="320"/>
      <c r="GN8" s="320"/>
      <c r="GO8" s="320"/>
      <c r="GP8" s="320"/>
      <c r="GQ8" s="320"/>
      <c r="GR8" s="320"/>
      <c r="GS8" s="320"/>
      <c r="GT8" s="320"/>
      <c r="GU8" s="320"/>
      <c r="GV8" s="320"/>
      <c r="GW8" s="320"/>
      <c r="GX8" s="320"/>
      <c r="GY8" s="320"/>
      <c r="GZ8" s="320"/>
      <c r="HA8" s="320"/>
      <c r="HB8" s="320"/>
      <c r="HC8" s="320"/>
      <c r="HD8" s="320"/>
      <c r="HE8" s="320"/>
      <c r="HF8" s="320"/>
      <c r="HG8" s="320"/>
      <c r="HH8" s="320"/>
      <c r="HI8" s="320"/>
      <c r="HJ8" s="320"/>
      <c r="HK8" s="320"/>
      <c r="HL8" s="320"/>
      <c r="HM8" s="320"/>
      <c r="HN8" s="320"/>
      <c r="HO8" s="320"/>
      <c r="HP8" s="320"/>
      <c r="HQ8" s="320"/>
      <c r="HR8" s="320"/>
      <c r="HS8" s="320"/>
      <c r="HT8" s="320"/>
      <c r="HU8" s="320"/>
      <c r="HV8" s="320"/>
      <c r="HW8" s="320"/>
      <c r="HX8" s="320"/>
      <c r="HY8" s="320"/>
      <c r="HZ8" s="320"/>
      <c r="IA8" s="320"/>
      <c r="IB8" s="320"/>
      <c r="IC8" s="320"/>
      <c r="ID8" s="320"/>
      <c r="IE8" s="320"/>
      <c r="IF8" s="320"/>
      <c r="IG8" s="320"/>
      <c r="IH8" s="320"/>
      <c r="II8" s="320"/>
      <c r="IJ8" s="320"/>
      <c r="IK8" s="320"/>
      <c r="IL8" s="320"/>
      <c r="IM8" s="320"/>
      <c r="IN8" s="320"/>
    </row>
    <row r="9" ht="25.5" customHeight="1" spans="1:248">
      <c r="A9" s="317" t="s">
        <v>56</v>
      </c>
      <c r="B9" s="317" t="s">
        <v>57</v>
      </c>
      <c r="C9" s="317" t="s">
        <v>57</v>
      </c>
      <c r="D9" s="317" t="s">
        <v>59</v>
      </c>
      <c r="E9" s="318" t="s">
        <v>61</v>
      </c>
      <c r="F9" s="319">
        <f t="shared" si="0"/>
        <v>153.7348</v>
      </c>
      <c r="G9" s="319">
        <v>153.7348</v>
      </c>
      <c r="H9" s="319">
        <v>153.7348</v>
      </c>
      <c r="I9" s="319"/>
      <c r="J9" s="319">
        <v>0</v>
      </c>
      <c r="K9" s="319"/>
      <c r="L9" s="319"/>
      <c r="M9" s="319">
        <v>0</v>
      </c>
      <c r="N9" s="336">
        <v>0</v>
      </c>
      <c r="O9" s="336"/>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320"/>
      <c r="CC9" s="320"/>
      <c r="CD9" s="320"/>
      <c r="CE9" s="320"/>
      <c r="CF9" s="320"/>
      <c r="CG9" s="320"/>
      <c r="CH9" s="320"/>
      <c r="CI9" s="320"/>
      <c r="CJ9" s="320"/>
      <c r="CK9" s="320"/>
      <c r="CL9" s="320"/>
      <c r="CM9" s="320"/>
      <c r="CN9" s="320"/>
      <c r="CO9" s="320"/>
      <c r="CP9" s="320"/>
      <c r="CQ9" s="320"/>
      <c r="CR9" s="320"/>
      <c r="CS9" s="320"/>
      <c r="CT9" s="320"/>
      <c r="CU9" s="320"/>
      <c r="CV9" s="320"/>
      <c r="CW9" s="320"/>
      <c r="CX9" s="320"/>
      <c r="CY9" s="320"/>
      <c r="CZ9" s="320"/>
      <c r="DA9" s="320"/>
      <c r="DB9" s="320"/>
      <c r="DC9" s="320"/>
      <c r="DD9" s="320"/>
      <c r="DE9" s="320"/>
      <c r="DF9" s="320"/>
      <c r="DG9" s="320"/>
      <c r="DH9" s="320"/>
      <c r="DI9" s="320"/>
      <c r="DJ9" s="320"/>
      <c r="DK9" s="320"/>
      <c r="DL9" s="320"/>
      <c r="DM9" s="320"/>
      <c r="DN9" s="320"/>
      <c r="DO9" s="320"/>
      <c r="DP9" s="320"/>
      <c r="DQ9" s="320"/>
      <c r="DR9" s="320"/>
      <c r="DS9" s="320"/>
      <c r="DT9" s="320"/>
      <c r="DU9" s="320"/>
      <c r="DV9" s="320"/>
      <c r="DW9" s="320"/>
      <c r="DX9" s="320"/>
      <c r="DY9" s="320"/>
      <c r="DZ9" s="320"/>
      <c r="EA9" s="320"/>
      <c r="EB9" s="320"/>
      <c r="EC9" s="320"/>
      <c r="ED9" s="320"/>
      <c r="EE9" s="320"/>
      <c r="EF9" s="320"/>
      <c r="EG9" s="320"/>
      <c r="EH9" s="320"/>
      <c r="EI9" s="320"/>
      <c r="EJ9" s="320"/>
      <c r="EK9" s="320"/>
      <c r="EL9" s="320"/>
      <c r="EM9" s="320"/>
      <c r="EN9" s="320"/>
      <c r="EO9" s="320"/>
      <c r="EP9" s="320"/>
      <c r="EQ9" s="320"/>
      <c r="ER9" s="320"/>
      <c r="ES9" s="320"/>
      <c r="ET9" s="320"/>
      <c r="EU9" s="320"/>
      <c r="EV9" s="320"/>
      <c r="EW9" s="320"/>
      <c r="EX9" s="320"/>
      <c r="EY9" s="320"/>
      <c r="EZ9" s="320"/>
      <c r="FA9" s="320"/>
      <c r="FB9" s="320"/>
      <c r="FC9" s="320"/>
      <c r="FD9" s="320"/>
      <c r="FE9" s="320"/>
      <c r="FF9" s="320"/>
      <c r="FG9" s="320"/>
      <c r="FH9" s="320"/>
      <c r="FI9" s="320"/>
      <c r="FJ9" s="320"/>
      <c r="FK9" s="320"/>
      <c r="FL9" s="320"/>
      <c r="FM9" s="320"/>
      <c r="FN9" s="320"/>
      <c r="FO9" s="320"/>
      <c r="FP9" s="320"/>
      <c r="FQ9" s="320"/>
      <c r="FR9" s="320"/>
      <c r="FS9" s="320"/>
      <c r="FT9" s="320"/>
      <c r="FU9" s="320"/>
      <c r="FV9" s="320"/>
      <c r="FW9" s="320"/>
      <c r="FX9" s="320"/>
      <c r="FY9" s="320"/>
      <c r="FZ9" s="320"/>
      <c r="GA9" s="320"/>
      <c r="GB9" s="320"/>
      <c r="GC9" s="320"/>
      <c r="GD9" s="320"/>
      <c r="GE9" s="320"/>
      <c r="GF9" s="320"/>
      <c r="GG9" s="320"/>
      <c r="GH9" s="320"/>
      <c r="GI9" s="320"/>
      <c r="GJ9" s="320"/>
      <c r="GK9" s="320"/>
      <c r="GL9" s="320"/>
      <c r="GM9" s="320"/>
      <c r="GN9" s="320"/>
      <c r="GO9" s="320"/>
      <c r="GP9" s="320"/>
      <c r="GQ9" s="320"/>
      <c r="GR9" s="320"/>
      <c r="GS9" s="320"/>
      <c r="GT9" s="320"/>
      <c r="GU9" s="320"/>
      <c r="GV9" s="320"/>
      <c r="GW9" s="320"/>
      <c r="GX9" s="320"/>
      <c r="GY9" s="320"/>
      <c r="GZ9" s="320"/>
      <c r="HA9" s="320"/>
      <c r="HB9" s="320"/>
      <c r="HC9" s="320"/>
      <c r="HD9" s="320"/>
      <c r="HE9" s="320"/>
      <c r="HF9" s="320"/>
      <c r="HG9" s="320"/>
      <c r="HH9" s="320"/>
      <c r="HI9" s="320"/>
      <c r="HJ9" s="320"/>
      <c r="HK9" s="320"/>
      <c r="HL9" s="320"/>
      <c r="HM9" s="320"/>
      <c r="HN9" s="320"/>
      <c r="HO9" s="320"/>
      <c r="HP9" s="320"/>
      <c r="HQ9" s="320"/>
      <c r="HR9" s="320"/>
      <c r="HS9" s="320"/>
      <c r="HT9" s="320"/>
      <c r="HU9" s="320"/>
      <c r="HV9" s="320"/>
      <c r="HW9" s="320"/>
      <c r="HX9" s="320"/>
      <c r="HY9" s="320"/>
      <c r="HZ9" s="320"/>
      <c r="IA9" s="320"/>
      <c r="IB9" s="320"/>
      <c r="IC9" s="320"/>
      <c r="ID9" s="320"/>
      <c r="IE9" s="320"/>
      <c r="IF9" s="320"/>
      <c r="IG9" s="320"/>
      <c r="IH9" s="320"/>
      <c r="II9" s="320"/>
      <c r="IJ9" s="320"/>
      <c r="IK9" s="320"/>
      <c r="IL9" s="320"/>
      <c r="IM9" s="320"/>
      <c r="IN9" s="320"/>
    </row>
    <row r="10" ht="25.5" customHeight="1" spans="1:248">
      <c r="A10" s="317" t="s">
        <v>56</v>
      </c>
      <c r="B10" s="317" t="s">
        <v>62</v>
      </c>
      <c r="C10" s="317" t="s">
        <v>58</v>
      </c>
      <c r="D10" s="317" t="s">
        <v>59</v>
      </c>
      <c r="E10" s="318" t="s">
        <v>63</v>
      </c>
      <c r="F10" s="319">
        <f t="shared" si="0"/>
        <v>61.322</v>
      </c>
      <c r="G10" s="319">
        <v>0</v>
      </c>
      <c r="H10" s="319">
        <v>0</v>
      </c>
      <c r="I10" s="319"/>
      <c r="J10" s="319">
        <v>0</v>
      </c>
      <c r="K10" s="319"/>
      <c r="L10" s="319"/>
      <c r="M10" s="319">
        <v>61.322</v>
      </c>
      <c r="N10" s="336">
        <v>0</v>
      </c>
      <c r="O10" s="336"/>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c r="BV10" s="320"/>
      <c r="BW10" s="320"/>
      <c r="BX10" s="320"/>
      <c r="BY10" s="320"/>
      <c r="BZ10" s="320"/>
      <c r="CA10" s="320"/>
      <c r="CB10" s="320"/>
      <c r="CC10" s="320"/>
      <c r="CD10" s="320"/>
      <c r="CE10" s="320"/>
      <c r="CF10" s="320"/>
      <c r="CG10" s="320"/>
      <c r="CH10" s="320"/>
      <c r="CI10" s="320"/>
      <c r="CJ10" s="320"/>
      <c r="CK10" s="320"/>
      <c r="CL10" s="320"/>
      <c r="CM10" s="320"/>
      <c r="CN10" s="320"/>
      <c r="CO10" s="320"/>
      <c r="CP10" s="320"/>
      <c r="CQ10" s="320"/>
      <c r="CR10" s="320"/>
      <c r="CS10" s="320"/>
      <c r="CT10" s="320"/>
      <c r="CU10" s="320"/>
      <c r="CV10" s="320"/>
      <c r="CW10" s="320"/>
      <c r="CX10" s="320"/>
      <c r="CY10" s="320"/>
      <c r="CZ10" s="320"/>
      <c r="DA10" s="320"/>
      <c r="DB10" s="320"/>
      <c r="DC10" s="320"/>
      <c r="DD10" s="320"/>
      <c r="DE10" s="320"/>
      <c r="DF10" s="320"/>
      <c r="DG10" s="320"/>
      <c r="DH10" s="320"/>
      <c r="DI10" s="320"/>
      <c r="DJ10" s="320"/>
      <c r="DK10" s="320"/>
      <c r="DL10" s="320"/>
      <c r="DM10" s="320"/>
      <c r="DN10" s="320"/>
      <c r="DO10" s="320"/>
      <c r="DP10" s="320"/>
      <c r="DQ10" s="320"/>
      <c r="DR10" s="320"/>
      <c r="DS10" s="320"/>
      <c r="DT10" s="320"/>
      <c r="DU10" s="320"/>
      <c r="DV10" s="320"/>
      <c r="DW10" s="320"/>
      <c r="DX10" s="320"/>
      <c r="DY10" s="320"/>
      <c r="DZ10" s="320"/>
      <c r="EA10" s="320"/>
      <c r="EB10" s="320"/>
      <c r="EC10" s="320"/>
      <c r="ED10" s="320"/>
      <c r="EE10" s="320"/>
      <c r="EF10" s="320"/>
      <c r="EG10" s="320"/>
      <c r="EH10" s="320"/>
      <c r="EI10" s="320"/>
      <c r="EJ10" s="320"/>
      <c r="EK10" s="320"/>
      <c r="EL10" s="320"/>
      <c r="EM10" s="320"/>
      <c r="EN10" s="320"/>
      <c r="EO10" s="320"/>
      <c r="EP10" s="320"/>
      <c r="EQ10" s="320"/>
      <c r="ER10" s="320"/>
      <c r="ES10" s="320"/>
      <c r="ET10" s="320"/>
      <c r="EU10" s="320"/>
      <c r="EV10" s="320"/>
      <c r="EW10" s="320"/>
      <c r="EX10" s="320"/>
      <c r="EY10" s="320"/>
      <c r="EZ10" s="320"/>
      <c r="FA10" s="320"/>
      <c r="FB10" s="320"/>
      <c r="FC10" s="320"/>
      <c r="FD10" s="320"/>
      <c r="FE10" s="320"/>
      <c r="FF10" s="320"/>
      <c r="FG10" s="320"/>
      <c r="FH10" s="320"/>
      <c r="FI10" s="320"/>
      <c r="FJ10" s="320"/>
      <c r="FK10" s="320"/>
      <c r="FL10" s="320"/>
      <c r="FM10" s="320"/>
      <c r="FN10" s="320"/>
      <c r="FO10" s="320"/>
      <c r="FP10" s="320"/>
      <c r="FQ10" s="320"/>
      <c r="FR10" s="320"/>
      <c r="FS10" s="320"/>
      <c r="FT10" s="320"/>
      <c r="FU10" s="320"/>
      <c r="FV10" s="320"/>
      <c r="FW10" s="320"/>
      <c r="FX10" s="320"/>
      <c r="FY10" s="320"/>
      <c r="FZ10" s="320"/>
      <c r="GA10" s="320"/>
      <c r="GB10" s="320"/>
      <c r="GC10" s="320"/>
      <c r="GD10" s="320"/>
      <c r="GE10" s="320"/>
      <c r="GF10" s="320"/>
      <c r="GG10" s="320"/>
      <c r="GH10" s="320"/>
      <c r="GI10" s="320"/>
      <c r="GJ10" s="320"/>
      <c r="GK10" s="320"/>
      <c r="GL10" s="320"/>
      <c r="GM10" s="320"/>
      <c r="GN10" s="320"/>
      <c r="GO10" s="320"/>
      <c r="GP10" s="320"/>
      <c r="GQ10" s="320"/>
      <c r="GR10" s="320"/>
      <c r="GS10" s="320"/>
      <c r="GT10" s="320"/>
      <c r="GU10" s="320"/>
      <c r="GV10" s="320"/>
      <c r="GW10" s="320"/>
      <c r="GX10" s="320"/>
      <c r="GY10" s="320"/>
      <c r="GZ10" s="320"/>
      <c r="HA10" s="320"/>
      <c r="HB10" s="320"/>
      <c r="HC10" s="320"/>
      <c r="HD10" s="320"/>
      <c r="HE10" s="320"/>
      <c r="HF10" s="320"/>
      <c r="HG10" s="320"/>
      <c r="HH10" s="320"/>
      <c r="HI10" s="320"/>
      <c r="HJ10" s="320"/>
      <c r="HK10" s="320"/>
      <c r="HL10" s="320"/>
      <c r="HM10" s="320"/>
      <c r="HN10" s="320"/>
      <c r="HO10" s="320"/>
      <c r="HP10" s="320"/>
      <c r="HQ10" s="320"/>
      <c r="HR10" s="320"/>
      <c r="HS10" s="320"/>
      <c r="HT10" s="320"/>
      <c r="HU10" s="320"/>
      <c r="HV10" s="320"/>
      <c r="HW10" s="320"/>
      <c r="HX10" s="320"/>
      <c r="HY10" s="320"/>
      <c r="HZ10" s="320"/>
      <c r="IA10" s="320"/>
      <c r="IB10" s="320"/>
      <c r="IC10" s="320"/>
      <c r="ID10" s="320"/>
      <c r="IE10" s="320"/>
      <c r="IF10" s="320"/>
      <c r="IG10" s="320"/>
      <c r="IH10" s="320"/>
      <c r="II10" s="320"/>
      <c r="IJ10" s="320"/>
      <c r="IK10" s="320"/>
      <c r="IL10" s="320"/>
      <c r="IM10" s="320"/>
      <c r="IN10" s="320"/>
    </row>
    <row r="11" ht="25.5" customHeight="1" spans="1:248">
      <c r="A11" s="317" t="s">
        <v>56</v>
      </c>
      <c r="B11" s="317" t="s">
        <v>64</v>
      </c>
      <c r="C11" s="317" t="s">
        <v>58</v>
      </c>
      <c r="D11" s="317" t="s">
        <v>59</v>
      </c>
      <c r="E11" s="318" t="s">
        <v>65</v>
      </c>
      <c r="F11" s="319">
        <f t="shared" si="0"/>
        <v>11.2978</v>
      </c>
      <c r="G11" s="319">
        <v>11.2978</v>
      </c>
      <c r="H11" s="319">
        <v>11.2978</v>
      </c>
      <c r="I11" s="319"/>
      <c r="J11" s="319">
        <v>0</v>
      </c>
      <c r="K11" s="319"/>
      <c r="L11" s="319"/>
      <c r="M11" s="319">
        <v>0</v>
      </c>
      <c r="N11" s="336">
        <v>0</v>
      </c>
      <c r="O11" s="336"/>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O11" s="320"/>
      <c r="BP11" s="320"/>
      <c r="BQ11" s="320"/>
      <c r="BR11" s="320"/>
      <c r="BS11" s="320"/>
      <c r="BT11" s="320"/>
      <c r="BU11" s="320"/>
      <c r="BV11" s="320"/>
      <c r="BW11" s="320"/>
      <c r="BX11" s="320"/>
      <c r="BY11" s="320"/>
      <c r="BZ11" s="320"/>
      <c r="CA11" s="320"/>
      <c r="CB11" s="320"/>
      <c r="CC11" s="320"/>
      <c r="CD11" s="320"/>
      <c r="CE11" s="320"/>
      <c r="CF11" s="320"/>
      <c r="CG11" s="320"/>
      <c r="CH11" s="320"/>
      <c r="CI11" s="320"/>
      <c r="CJ11" s="320"/>
      <c r="CK11" s="320"/>
      <c r="CL11" s="320"/>
      <c r="CM11" s="320"/>
      <c r="CN11" s="320"/>
      <c r="CO11" s="320"/>
      <c r="CP11" s="320"/>
      <c r="CQ11" s="320"/>
      <c r="CR11" s="320"/>
      <c r="CS11" s="320"/>
      <c r="CT11" s="320"/>
      <c r="CU11" s="320"/>
      <c r="CV11" s="320"/>
      <c r="CW11" s="320"/>
      <c r="CX11" s="320"/>
      <c r="CY11" s="320"/>
      <c r="CZ11" s="320"/>
      <c r="DA11" s="320"/>
      <c r="DB11" s="320"/>
      <c r="DC11" s="320"/>
      <c r="DD11" s="320"/>
      <c r="DE11" s="320"/>
      <c r="DF11" s="320"/>
      <c r="DG11" s="320"/>
      <c r="DH11" s="320"/>
      <c r="DI11" s="320"/>
      <c r="DJ11" s="320"/>
      <c r="DK11" s="320"/>
      <c r="DL11" s="320"/>
      <c r="DM11" s="320"/>
      <c r="DN11" s="320"/>
      <c r="DO11" s="320"/>
      <c r="DP11" s="320"/>
      <c r="DQ11" s="320"/>
      <c r="DR11" s="320"/>
      <c r="DS11" s="320"/>
      <c r="DT11" s="320"/>
      <c r="DU11" s="320"/>
      <c r="DV11" s="320"/>
      <c r="DW11" s="320"/>
      <c r="DX11" s="320"/>
      <c r="DY11" s="320"/>
      <c r="DZ11" s="320"/>
      <c r="EA11" s="320"/>
      <c r="EB11" s="320"/>
      <c r="EC11" s="320"/>
      <c r="ED11" s="320"/>
      <c r="EE11" s="320"/>
      <c r="EF11" s="320"/>
      <c r="EG11" s="320"/>
      <c r="EH11" s="320"/>
      <c r="EI11" s="320"/>
      <c r="EJ11" s="320"/>
      <c r="EK11" s="320"/>
      <c r="EL11" s="320"/>
      <c r="EM11" s="320"/>
      <c r="EN11" s="320"/>
      <c r="EO11" s="320"/>
      <c r="EP11" s="320"/>
      <c r="EQ11" s="320"/>
      <c r="ER11" s="320"/>
      <c r="ES11" s="320"/>
      <c r="ET11" s="320"/>
      <c r="EU11" s="320"/>
      <c r="EV11" s="320"/>
      <c r="EW11" s="320"/>
      <c r="EX11" s="320"/>
      <c r="EY11" s="320"/>
      <c r="EZ11" s="320"/>
      <c r="FA11" s="320"/>
      <c r="FB11" s="320"/>
      <c r="FC11" s="320"/>
      <c r="FD11" s="320"/>
      <c r="FE11" s="320"/>
      <c r="FF11" s="320"/>
      <c r="FG11" s="320"/>
      <c r="FH11" s="320"/>
      <c r="FI11" s="320"/>
      <c r="FJ11" s="320"/>
      <c r="FK11" s="320"/>
      <c r="FL11" s="320"/>
      <c r="FM11" s="320"/>
      <c r="FN11" s="320"/>
      <c r="FO11" s="320"/>
      <c r="FP11" s="320"/>
      <c r="FQ11" s="320"/>
      <c r="FR11" s="320"/>
      <c r="FS11" s="320"/>
      <c r="FT11" s="320"/>
      <c r="FU11" s="320"/>
      <c r="FV11" s="320"/>
      <c r="FW11" s="320"/>
      <c r="FX11" s="320"/>
      <c r="FY11" s="320"/>
      <c r="FZ11" s="320"/>
      <c r="GA11" s="320"/>
      <c r="GB11" s="320"/>
      <c r="GC11" s="320"/>
      <c r="GD11" s="320"/>
      <c r="GE11" s="320"/>
      <c r="GF11" s="320"/>
      <c r="GG11" s="320"/>
      <c r="GH11" s="320"/>
      <c r="GI11" s="320"/>
      <c r="GJ11" s="320"/>
      <c r="GK11" s="320"/>
      <c r="GL11" s="320"/>
      <c r="GM11" s="320"/>
      <c r="GN11" s="320"/>
      <c r="GO11" s="320"/>
      <c r="GP11" s="320"/>
      <c r="GQ11" s="320"/>
      <c r="GR11" s="320"/>
      <c r="GS11" s="320"/>
      <c r="GT11" s="320"/>
      <c r="GU11" s="320"/>
      <c r="GV11" s="320"/>
      <c r="GW11" s="320"/>
      <c r="GX11" s="320"/>
      <c r="GY11" s="320"/>
      <c r="GZ11" s="320"/>
      <c r="HA11" s="320"/>
      <c r="HB11" s="320"/>
      <c r="HC11" s="320"/>
      <c r="HD11" s="320"/>
      <c r="HE11" s="320"/>
      <c r="HF11" s="320"/>
      <c r="HG11" s="320"/>
      <c r="HH11" s="320"/>
      <c r="HI11" s="320"/>
      <c r="HJ11" s="320"/>
      <c r="HK11" s="320"/>
      <c r="HL11" s="320"/>
      <c r="HM11" s="320"/>
      <c r="HN11" s="320"/>
      <c r="HO11" s="320"/>
      <c r="HP11" s="320"/>
      <c r="HQ11" s="320"/>
      <c r="HR11" s="320"/>
      <c r="HS11" s="320"/>
      <c r="HT11" s="320"/>
      <c r="HU11" s="320"/>
      <c r="HV11" s="320"/>
      <c r="HW11" s="320"/>
      <c r="HX11" s="320"/>
      <c r="HY11" s="320"/>
      <c r="HZ11" s="320"/>
      <c r="IA11" s="320"/>
      <c r="IB11" s="320"/>
      <c r="IC11" s="320"/>
      <c r="ID11" s="320"/>
      <c r="IE11" s="320"/>
      <c r="IF11" s="320"/>
      <c r="IG11" s="320"/>
      <c r="IH11" s="320"/>
      <c r="II11" s="320"/>
      <c r="IJ11" s="320"/>
      <c r="IK11" s="320"/>
      <c r="IL11" s="320"/>
      <c r="IM11" s="320"/>
      <c r="IN11" s="320"/>
    </row>
    <row r="12" ht="25.5" customHeight="1" spans="1:248">
      <c r="A12" s="317" t="s">
        <v>66</v>
      </c>
      <c r="B12" s="317" t="s">
        <v>67</v>
      </c>
      <c r="C12" s="317" t="s">
        <v>68</v>
      </c>
      <c r="D12" s="317" t="s">
        <v>59</v>
      </c>
      <c r="E12" s="318" t="s">
        <v>69</v>
      </c>
      <c r="F12" s="319">
        <f t="shared" si="0"/>
        <v>97.8908</v>
      </c>
      <c r="G12" s="319">
        <v>97.8908</v>
      </c>
      <c r="H12" s="319">
        <v>97.8908</v>
      </c>
      <c r="I12" s="319"/>
      <c r="J12" s="319">
        <v>0</v>
      </c>
      <c r="K12" s="319"/>
      <c r="L12" s="319"/>
      <c r="M12" s="319">
        <v>0</v>
      </c>
      <c r="N12" s="336">
        <v>0</v>
      </c>
      <c r="O12" s="336"/>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320"/>
      <c r="BT12" s="320"/>
      <c r="BU12" s="320"/>
      <c r="BV12" s="320"/>
      <c r="BW12" s="320"/>
      <c r="BX12" s="320"/>
      <c r="BY12" s="320"/>
      <c r="BZ12" s="320"/>
      <c r="CA12" s="320"/>
      <c r="CB12" s="320"/>
      <c r="CC12" s="320"/>
      <c r="CD12" s="320"/>
      <c r="CE12" s="320"/>
      <c r="CF12" s="320"/>
      <c r="CG12" s="320"/>
      <c r="CH12" s="320"/>
      <c r="CI12" s="320"/>
      <c r="CJ12" s="320"/>
      <c r="CK12" s="320"/>
      <c r="CL12" s="320"/>
      <c r="CM12" s="320"/>
      <c r="CN12" s="320"/>
      <c r="CO12" s="320"/>
      <c r="CP12" s="320"/>
      <c r="CQ12" s="320"/>
      <c r="CR12" s="320"/>
      <c r="CS12" s="320"/>
      <c r="CT12" s="320"/>
      <c r="CU12" s="320"/>
      <c r="CV12" s="320"/>
      <c r="CW12" s="320"/>
      <c r="CX12" s="320"/>
      <c r="CY12" s="320"/>
      <c r="CZ12" s="320"/>
      <c r="DA12" s="320"/>
      <c r="DB12" s="320"/>
      <c r="DC12" s="320"/>
      <c r="DD12" s="320"/>
      <c r="DE12" s="320"/>
      <c r="DF12" s="320"/>
      <c r="DG12" s="320"/>
      <c r="DH12" s="320"/>
      <c r="DI12" s="320"/>
      <c r="DJ12" s="320"/>
      <c r="DK12" s="320"/>
      <c r="DL12" s="320"/>
      <c r="DM12" s="320"/>
      <c r="DN12" s="320"/>
      <c r="DO12" s="320"/>
      <c r="DP12" s="320"/>
      <c r="DQ12" s="320"/>
      <c r="DR12" s="320"/>
      <c r="DS12" s="320"/>
      <c r="DT12" s="320"/>
      <c r="DU12" s="320"/>
      <c r="DV12" s="320"/>
      <c r="DW12" s="320"/>
      <c r="DX12" s="320"/>
      <c r="DY12" s="320"/>
      <c r="DZ12" s="320"/>
      <c r="EA12" s="320"/>
      <c r="EB12" s="320"/>
      <c r="EC12" s="320"/>
      <c r="ED12" s="320"/>
      <c r="EE12" s="320"/>
      <c r="EF12" s="320"/>
      <c r="EG12" s="320"/>
      <c r="EH12" s="320"/>
      <c r="EI12" s="320"/>
      <c r="EJ12" s="320"/>
      <c r="EK12" s="320"/>
      <c r="EL12" s="320"/>
      <c r="EM12" s="320"/>
      <c r="EN12" s="320"/>
      <c r="EO12" s="320"/>
      <c r="EP12" s="320"/>
      <c r="EQ12" s="320"/>
      <c r="ER12" s="320"/>
      <c r="ES12" s="320"/>
      <c r="ET12" s="320"/>
      <c r="EU12" s="320"/>
      <c r="EV12" s="320"/>
      <c r="EW12" s="320"/>
      <c r="EX12" s="320"/>
      <c r="EY12" s="320"/>
      <c r="EZ12" s="320"/>
      <c r="FA12" s="320"/>
      <c r="FB12" s="320"/>
      <c r="FC12" s="320"/>
      <c r="FD12" s="320"/>
      <c r="FE12" s="320"/>
      <c r="FF12" s="320"/>
      <c r="FG12" s="320"/>
      <c r="FH12" s="320"/>
      <c r="FI12" s="320"/>
      <c r="FJ12" s="320"/>
      <c r="FK12" s="320"/>
      <c r="FL12" s="320"/>
      <c r="FM12" s="320"/>
      <c r="FN12" s="320"/>
      <c r="FO12" s="320"/>
      <c r="FP12" s="320"/>
      <c r="FQ12" s="320"/>
      <c r="FR12" s="320"/>
      <c r="FS12" s="320"/>
      <c r="FT12" s="320"/>
      <c r="FU12" s="320"/>
      <c r="FV12" s="320"/>
      <c r="FW12" s="320"/>
      <c r="FX12" s="320"/>
      <c r="FY12" s="320"/>
      <c r="FZ12" s="320"/>
      <c r="GA12" s="320"/>
      <c r="GB12" s="320"/>
      <c r="GC12" s="320"/>
      <c r="GD12" s="320"/>
      <c r="GE12" s="320"/>
      <c r="GF12" s="320"/>
      <c r="GG12" s="320"/>
      <c r="GH12" s="320"/>
      <c r="GI12" s="320"/>
      <c r="GJ12" s="320"/>
      <c r="GK12" s="320"/>
      <c r="GL12" s="320"/>
      <c r="GM12" s="320"/>
      <c r="GN12" s="320"/>
      <c r="GO12" s="320"/>
      <c r="GP12" s="320"/>
      <c r="GQ12" s="320"/>
      <c r="GR12" s="320"/>
      <c r="GS12" s="320"/>
      <c r="GT12" s="320"/>
      <c r="GU12" s="320"/>
      <c r="GV12" s="320"/>
      <c r="GW12" s="320"/>
      <c r="GX12" s="320"/>
      <c r="GY12" s="320"/>
      <c r="GZ12" s="320"/>
      <c r="HA12" s="320"/>
      <c r="HB12" s="320"/>
      <c r="HC12" s="320"/>
      <c r="HD12" s="320"/>
      <c r="HE12" s="320"/>
      <c r="HF12" s="320"/>
      <c r="HG12" s="320"/>
      <c r="HH12" s="320"/>
      <c r="HI12" s="320"/>
      <c r="HJ12" s="320"/>
      <c r="HK12" s="320"/>
      <c r="HL12" s="320"/>
      <c r="HM12" s="320"/>
      <c r="HN12" s="320"/>
      <c r="HO12" s="320"/>
      <c r="HP12" s="320"/>
      <c r="HQ12" s="320"/>
      <c r="HR12" s="320"/>
      <c r="HS12" s="320"/>
      <c r="HT12" s="320"/>
      <c r="HU12" s="320"/>
      <c r="HV12" s="320"/>
      <c r="HW12" s="320"/>
      <c r="HX12" s="320"/>
      <c r="HY12" s="320"/>
      <c r="HZ12" s="320"/>
      <c r="IA12" s="320"/>
      <c r="IB12" s="320"/>
      <c r="IC12" s="320"/>
      <c r="ID12" s="320"/>
      <c r="IE12" s="320"/>
      <c r="IF12" s="320"/>
      <c r="IG12" s="320"/>
      <c r="IH12" s="320"/>
      <c r="II12" s="320"/>
      <c r="IJ12" s="320"/>
      <c r="IK12" s="320"/>
      <c r="IL12" s="320"/>
      <c r="IM12" s="320"/>
      <c r="IN12" s="320"/>
    </row>
    <row r="13" ht="25.5" customHeight="1" spans="1:248">
      <c r="A13" s="317" t="s">
        <v>70</v>
      </c>
      <c r="B13" s="317" t="s">
        <v>58</v>
      </c>
      <c r="C13" s="317" t="s">
        <v>58</v>
      </c>
      <c r="D13" s="317" t="s">
        <v>59</v>
      </c>
      <c r="E13" s="318" t="s">
        <v>71</v>
      </c>
      <c r="F13" s="319">
        <f t="shared" si="0"/>
        <v>356.5699</v>
      </c>
      <c r="G13" s="319">
        <v>0</v>
      </c>
      <c r="H13" s="319">
        <v>0</v>
      </c>
      <c r="I13" s="319"/>
      <c r="J13" s="319">
        <v>0</v>
      </c>
      <c r="K13" s="319"/>
      <c r="L13" s="319"/>
      <c r="M13" s="319">
        <v>356.5699</v>
      </c>
      <c r="N13" s="336">
        <v>0</v>
      </c>
      <c r="O13" s="336"/>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c r="BN13" s="320"/>
      <c r="BO13" s="320"/>
      <c r="BP13" s="320"/>
      <c r="BQ13" s="320"/>
      <c r="BR13" s="320"/>
      <c r="BS13" s="320"/>
      <c r="BT13" s="320"/>
      <c r="BU13" s="320"/>
      <c r="BV13" s="320"/>
      <c r="BW13" s="320"/>
      <c r="BX13" s="320"/>
      <c r="BY13" s="320"/>
      <c r="BZ13" s="320"/>
      <c r="CA13" s="320"/>
      <c r="CB13" s="320"/>
      <c r="CC13" s="320"/>
      <c r="CD13" s="320"/>
      <c r="CE13" s="320"/>
      <c r="CF13" s="320"/>
      <c r="CG13" s="320"/>
      <c r="CH13" s="320"/>
      <c r="CI13" s="320"/>
      <c r="CJ13" s="320"/>
      <c r="CK13" s="320"/>
      <c r="CL13" s="320"/>
      <c r="CM13" s="320"/>
      <c r="CN13" s="320"/>
      <c r="CO13" s="320"/>
      <c r="CP13" s="320"/>
      <c r="CQ13" s="320"/>
      <c r="CR13" s="320"/>
      <c r="CS13" s="320"/>
      <c r="CT13" s="320"/>
      <c r="CU13" s="320"/>
      <c r="CV13" s="320"/>
      <c r="CW13" s="320"/>
      <c r="CX13" s="320"/>
      <c r="CY13" s="320"/>
      <c r="CZ13" s="320"/>
      <c r="DA13" s="320"/>
      <c r="DB13" s="320"/>
      <c r="DC13" s="320"/>
      <c r="DD13" s="320"/>
      <c r="DE13" s="320"/>
      <c r="DF13" s="320"/>
      <c r="DG13" s="320"/>
      <c r="DH13" s="320"/>
      <c r="DI13" s="320"/>
      <c r="DJ13" s="320"/>
      <c r="DK13" s="320"/>
      <c r="DL13" s="320"/>
      <c r="DM13" s="320"/>
      <c r="DN13" s="320"/>
      <c r="DO13" s="320"/>
      <c r="DP13" s="320"/>
      <c r="DQ13" s="320"/>
      <c r="DR13" s="320"/>
      <c r="DS13" s="320"/>
      <c r="DT13" s="320"/>
      <c r="DU13" s="320"/>
      <c r="DV13" s="320"/>
      <c r="DW13" s="320"/>
      <c r="DX13" s="320"/>
      <c r="DY13" s="320"/>
      <c r="DZ13" s="320"/>
      <c r="EA13" s="320"/>
      <c r="EB13" s="320"/>
      <c r="EC13" s="320"/>
      <c r="ED13" s="320"/>
      <c r="EE13" s="320"/>
      <c r="EF13" s="320"/>
      <c r="EG13" s="320"/>
      <c r="EH13" s="320"/>
      <c r="EI13" s="320"/>
      <c r="EJ13" s="320"/>
      <c r="EK13" s="320"/>
      <c r="EL13" s="320"/>
      <c r="EM13" s="320"/>
      <c r="EN13" s="320"/>
      <c r="EO13" s="320"/>
      <c r="EP13" s="320"/>
      <c r="EQ13" s="320"/>
      <c r="ER13" s="320"/>
      <c r="ES13" s="320"/>
      <c r="ET13" s="320"/>
      <c r="EU13" s="320"/>
      <c r="EV13" s="320"/>
      <c r="EW13" s="320"/>
      <c r="EX13" s="320"/>
      <c r="EY13" s="320"/>
      <c r="EZ13" s="320"/>
      <c r="FA13" s="320"/>
      <c r="FB13" s="320"/>
      <c r="FC13" s="320"/>
      <c r="FD13" s="320"/>
      <c r="FE13" s="320"/>
      <c r="FF13" s="320"/>
      <c r="FG13" s="320"/>
      <c r="FH13" s="320"/>
      <c r="FI13" s="320"/>
      <c r="FJ13" s="320"/>
      <c r="FK13" s="320"/>
      <c r="FL13" s="320"/>
      <c r="FM13" s="320"/>
      <c r="FN13" s="320"/>
      <c r="FO13" s="320"/>
      <c r="FP13" s="320"/>
      <c r="FQ13" s="320"/>
      <c r="FR13" s="320"/>
      <c r="FS13" s="320"/>
      <c r="FT13" s="320"/>
      <c r="FU13" s="320"/>
      <c r="FV13" s="320"/>
      <c r="FW13" s="320"/>
      <c r="FX13" s="320"/>
      <c r="FY13" s="320"/>
      <c r="FZ13" s="320"/>
      <c r="GA13" s="320"/>
      <c r="GB13" s="320"/>
      <c r="GC13" s="320"/>
      <c r="GD13" s="320"/>
      <c r="GE13" s="320"/>
      <c r="GF13" s="320"/>
      <c r="GG13" s="320"/>
      <c r="GH13" s="320"/>
      <c r="GI13" s="320"/>
      <c r="GJ13" s="320"/>
      <c r="GK13" s="320"/>
      <c r="GL13" s="320"/>
      <c r="GM13" s="320"/>
      <c r="GN13" s="320"/>
      <c r="GO13" s="320"/>
      <c r="GP13" s="320"/>
      <c r="GQ13" s="320"/>
      <c r="GR13" s="320"/>
      <c r="GS13" s="320"/>
      <c r="GT13" s="320"/>
      <c r="GU13" s="320"/>
      <c r="GV13" s="320"/>
      <c r="GW13" s="320"/>
      <c r="GX13" s="320"/>
      <c r="GY13" s="320"/>
      <c r="GZ13" s="320"/>
      <c r="HA13" s="320"/>
      <c r="HB13" s="320"/>
      <c r="HC13" s="320"/>
      <c r="HD13" s="320"/>
      <c r="HE13" s="320"/>
      <c r="HF13" s="320"/>
      <c r="HG13" s="320"/>
      <c r="HH13" s="320"/>
      <c r="HI13" s="320"/>
      <c r="HJ13" s="320"/>
      <c r="HK13" s="320"/>
      <c r="HL13" s="320"/>
      <c r="HM13" s="320"/>
      <c r="HN13" s="320"/>
      <c r="HO13" s="320"/>
      <c r="HP13" s="320"/>
      <c r="HQ13" s="320"/>
      <c r="HR13" s="320"/>
      <c r="HS13" s="320"/>
      <c r="HT13" s="320"/>
      <c r="HU13" s="320"/>
      <c r="HV13" s="320"/>
      <c r="HW13" s="320"/>
      <c r="HX13" s="320"/>
      <c r="HY13" s="320"/>
      <c r="HZ13" s="320"/>
      <c r="IA13" s="320"/>
      <c r="IB13" s="320"/>
      <c r="IC13" s="320"/>
      <c r="ID13" s="320"/>
      <c r="IE13" s="320"/>
      <c r="IF13" s="320"/>
      <c r="IG13" s="320"/>
      <c r="IH13" s="320"/>
      <c r="II13" s="320"/>
      <c r="IJ13" s="320"/>
      <c r="IK13" s="320"/>
      <c r="IL13" s="320"/>
      <c r="IM13" s="320"/>
      <c r="IN13" s="320"/>
    </row>
    <row r="14" ht="25.5" customHeight="1" spans="1:248">
      <c r="A14" s="317" t="s">
        <v>70</v>
      </c>
      <c r="B14" s="317" t="s">
        <v>58</v>
      </c>
      <c r="C14" s="317" t="s">
        <v>68</v>
      </c>
      <c r="D14" s="317" t="s">
        <v>59</v>
      </c>
      <c r="E14" s="318" t="s">
        <v>72</v>
      </c>
      <c r="F14" s="319">
        <f t="shared" si="0"/>
        <v>16.15</v>
      </c>
      <c r="G14" s="319">
        <v>16.15</v>
      </c>
      <c r="H14" s="319">
        <v>16.15</v>
      </c>
      <c r="I14" s="319"/>
      <c r="J14" s="319">
        <v>0</v>
      </c>
      <c r="K14" s="319"/>
      <c r="L14" s="319"/>
      <c r="M14" s="319">
        <v>0</v>
      </c>
      <c r="N14" s="336">
        <v>0</v>
      </c>
      <c r="O14" s="336"/>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c r="BN14" s="320"/>
      <c r="BO14" s="320"/>
      <c r="BP14" s="320"/>
      <c r="BQ14" s="320"/>
      <c r="BR14" s="320"/>
      <c r="BS14" s="320"/>
      <c r="BT14" s="320"/>
      <c r="BU14" s="320"/>
      <c r="BV14" s="320"/>
      <c r="BW14" s="320"/>
      <c r="BX14" s="320"/>
      <c r="BY14" s="320"/>
      <c r="BZ14" s="320"/>
      <c r="CA14" s="320"/>
      <c r="CB14" s="320"/>
      <c r="CC14" s="320"/>
      <c r="CD14" s="320"/>
      <c r="CE14" s="320"/>
      <c r="CF14" s="320"/>
      <c r="CG14" s="320"/>
      <c r="CH14" s="320"/>
      <c r="CI14" s="320"/>
      <c r="CJ14" s="320"/>
      <c r="CK14" s="320"/>
      <c r="CL14" s="320"/>
      <c r="CM14" s="320"/>
      <c r="CN14" s="320"/>
      <c r="CO14" s="320"/>
      <c r="CP14" s="320"/>
      <c r="CQ14" s="320"/>
      <c r="CR14" s="320"/>
      <c r="CS14" s="320"/>
      <c r="CT14" s="320"/>
      <c r="CU14" s="320"/>
      <c r="CV14" s="320"/>
      <c r="CW14" s="320"/>
      <c r="CX14" s="320"/>
      <c r="CY14" s="320"/>
      <c r="CZ14" s="320"/>
      <c r="DA14" s="320"/>
      <c r="DB14" s="320"/>
      <c r="DC14" s="320"/>
      <c r="DD14" s="320"/>
      <c r="DE14" s="320"/>
      <c r="DF14" s="320"/>
      <c r="DG14" s="320"/>
      <c r="DH14" s="320"/>
      <c r="DI14" s="320"/>
      <c r="DJ14" s="320"/>
      <c r="DK14" s="320"/>
      <c r="DL14" s="320"/>
      <c r="DM14" s="320"/>
      <c r="DN14" s="320"/>
      <c r="DO14" s="320"/>
      <c r="DP14" s="320"/>
      <c r="DQ14" s="320"/>
      <c r="DR14" s="320"/>
      <c r="DS14" s="320"/>
      <c r="DT14" s="320"/>
      <c r="DU14" s="320"/>
      <c r="DV14" s="320"/>
      <c r="DW14" s="320"/>
      <c r="DX14" s="320"/>
      <c r="DY14" s="320"/>
      <c r="DZ14" s="320"/>
      <c r="EA14" s="320"/>
      <c r="EB14" s="320"/>
      <c r="EC14" s="320"/>
      <c r="ED14" s="320"/>
      <c r="EE14" s="320"/>
      <c r="EF14" s="320"/>
      <c r="EG14" s="320"/>
      <c r="EH14" s="320"/>
      <c r="EI14" s="320"/>
      <c r="EJ14" s="320"/>
      <c r="EK14" s="320"/>
      <c r="EL14" s="320"/>
      <c r="EM14" s="320"/>
      <c r="EN14" s="320"/>
      <c r="EO14" s="320"/>
      <c r="EP14" s="320"/>
      <c r="EQ14" s="320"/>
      <c r="ER14" s="320"/>
      <c r="ES14" s="320"/>
      <c r="ET14" s="320"/>
      <c r="EU14" s="320"/>
      <c r="EV14" s="320"/>
      <c r="EW14" s="320"/>
      <c r="EX14" s="320"/>
      <c r="EY14" s="320"/>
      <c r="EZ14" s="320"/>
      <c r="FA14" s="320"/>
      <c r="FB14" s="320"/>
      <c r="FC14" s="320"/>
      <c r="FD14" s="320"/>
      <c r="FE14" s="320"/>
      <c r="FF14" s="320"/>
      <c r="FG14" s="320"/>
      <c r="FH14" s="320"/>
      <c r="FI14" s="320"/>
      <c r="FJ14" s="320"/>
      <c r="FK14" s="320"/>
      <c r="FL14" s="320"/>
      <c r="FM14" s="320"/>
      <c r="FN14" s="320"/>
      <c r="FO14" s="320"/>
      <c r="FP14" s="320"/>
      <c r="FQ14" s="320"/>
      <c r="FR14" s="320"/>
      <c r="FS14" s="320"/>
      <c r="FT14" s="320"/>
      <c r="FU14" s="320"/>
      <c r="FV14" s="320"/>
      <c r="FW14" s="320"/>
      <c r="FX14" s="320"/>
      <c r="FY14" s="320"/>
      <c r="FZ14" s="320"/>
      <c r="GA14" s="320"/>
      <c r="GB14" s="320"/>
      <c r="GC14" s="320"/>
      <c r="GD14" s="320"/>
      <c r="GE14" s="320"/>
      <c r="GF14" s="320"/>
      <c r="GG14" s="320"/>
      <c r="GH14" s="320"/>
      <c r="GI14" s="320"/>
      <c r="GJ14" s="320"/>
      <c r="GK14" s="320"/>
      <c r="GL14" s="320"/>
      <c r="GM14" s="320"/>
      <c r="GN14" s="320"/>
      <c r="GO14" s="320"/>
      <c r="GP14" s="320"/>
      <c r="GQ14" s="320"/>
      <c r="GR14" s="320"/>
      <c r="GS14" s="320"/>
      <c r="GT14" s="320"/>
      <c r="GU14" s="320"/>
      <c r="GV14" s="320"/>
      <c r="GW14" s="320"/>
      <c r="GX14" s="320"/>
      <c r="GY14" s="320"/>
      <c r="GZ14" s="320"/>
      <c r="HA14" s="320"/>
      <c r="HB14" s="320"/>
      <c r="HC14" s="320"/>
      <c r="HD14" s="320"/>
      <c r="HE14" s="320"/>
      <c r="HF14" s="320"/>
      <c r="HG14" s="320"/>
      <c r="HH14" s="320"/>
      <c r="HI14" s="320"/>
      <c r="HJ14" s="320"/>
      <c r="HK14" s="320"/>
      <c r="HL14" s="320"/>
      <c r="HM14" s="320"/>
      <c r="HN14" s="320"/>
      <c r="HO14" s="320"/>
      <c r="HP14" s="320"/>
      <c r="HQ14" s="320"/>
      <c r="HR14" s="320"/>
      <c r="HS14" s="320"/>
      <c r="HT14" s="320"/>
      <c r="HU14" s="320"/>
      <c r="HV14" s="320"/>
      <c r="HW14" s="320"/>
      <c r="HX14" s="320"/>
      <c r="HY14" s="320"/>
      <c r="HZ14" s="320"/>
      <c r="IA14" s="320"/>
      <c r="IB14" s="320"/>
      <c r="IC14" s="320"/>
      <c r="ID14" s="320"/>
      <c r="IE14" s="320"/>
      <c r="IF14" s="320"/>
      <c r="IG14" s="320"/>
      <c r="IH14" s="320"/>
      <c r="II14" s="320"/>
      <c r="IJ14" s="320"/>
      <c r="IK14" s="320"/>
      <c r="IL14" s="320"/>
      <c r="IM14" s="320"/>
      <c r="IN14" s="320"/>
    </row>
    <row r="15" ht="25.5" customHeight="1" spans="1:248">
      <c r="A15" s="317" t="s">
        <v>70</v>
      </c>
      <c r="B15" s="317" t="s">
        <v>58</v>
      </c>
      <c r="C15" s="317" t="s">
        <v>73</v>
      </c>
      <c r="D15" s="317" t="s">
        <v>59</v>
      </c>
      <c r="E15" s="318" t="s">
        <v>74</v>
      </c>
      <c r="F15" s="319">
        <f t="shared" si="0"/>
        <v>90.1</v>
      </c>
      <c r="G15" s="319">
        <v>90.1</v>
      </c>
      <c r="H15" s="319">
        <v>90.1</v>
      </c>
      <c r="I15" s="319"/>
      <c r="J15" s="319">
        <v>0</v>
      </c>
      <c r="K15" s="319"/>
      <c r="L15" s="319"/>
      <c r="M15" s="319">
        <v>0</v>
      </c>
      <c r="N15" s="336">
        <v>0</v>
      </c>
      <c r="O15" s="336"/>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c r="BN15" s="320"/>
      <c r="BO15" s="320"/>
      <c r="BP15" s="320"/>
      <c r="BQ15" s="320"/>
      <c r="BR15" s="320"/>
      <c r="BS15" s="320"/>
      <c r="BT15" s="320"/>
      <c r="BU15" s="320"/>
      <c r="BV15" s="320"/>
      <c r="BW15" s="320"/>
      <c r="BX15" s="320"/>
      <c r="BY15" s="320"/>
      <c r="BZ15" s="320"/>
      <c r="CA15" s="320"/>
      <c r="CB15" s="320"/>
      <c r="CC15" s="320"/>
      <c r="CD15" s="320"/>
      <c r="CE15" s="320"/>
      <c r="CF15" s="320"/>
      <c r="CG15" s="320"/>
      <c r="CH15" s="320"/>
      <c r="CI15" s="320"/>
      <c r="CJ15" s="320"/>
      <c r="CK15" s="320"/>
      <c r="CL15" s="320"/>
      <c r="CM15" s="320"/>
      <c r="CN15" s="320"/>
      <c r="CO15" s="320"/>
      <c r="CP15" s="320"/>
      <c r="CQ15" s="320"/>
      <c r="CR15" s="320"/>
      <c r="CS15" s="320"/>
      <c r="CT15" s="320"/>
      <c r="CU15" s="320"/>
      <c r="CV15" s="320"/>
      <c r="CW15" s="320"/>
      <c r="CX15" s="320"/>
      <c r="CY15" s="320"/>
      <c r="CZ15" s="320"/>
      <c r="DA15" s="320"/>
      <c r="DB15" s="320"/>
      <c r="DC15" s="320"/>
      <c r="DD15" s="320"/>
      <c r="DE15" s="320"/>
      <c r="DF15" s="320"/>
      <c r="DG15" s="320"/>
      <c r="DH15" s="320"/>
      <c r="DI15" s="320"/>
      <c r="DJ15" s="320"/>
      <c r="DK15" s="320"/>
      <c r="DL15" s="320"/>
      <c r="DM15" s="320"/>
      <c r="DN15" s="320"/>
      <c r="DO15" s="320"/>
      <c r="DP15" s="320"/>
      <c r="DQ15" s="320"/>
      <c r="DR15" s="320"/>
      <c r="DS15" s="320"/>
      <c r="DT15" s="320"/>
      <c r="DU15" s="320"/>
      <c r="DV15" s="320"/>
      <c r="DW15" s="320"/>
      <c r="DX15" s="320"/>
      <c r="DY15" s="320"/>
      <c r="DZ15" s="320"/>
      <c r="EA15" s="320"/>
      <c r="EB15" s="320"/>
      <c r="EC15" s="320"/>
      <c r="ED15" s="320"/>
      <c r="EE15" s="320"/>
      <c r="EF15" s="320"/>
      <c r="EG15" s="320"/>
      <c r="EH15" s="320"/>
      <c r="EI15" s="320"/>
      <c r="EJ15" s="320"/>
      <c r="EK15" s="320"/>
      <c r="EL15" s="320"/>
      <c r="EM15" s="320"/>
      <c r="EN15" s="320"/>
      <c r="EO15" s="320"/>
      <c r="EP15" s="320"/>
      <c r="EQ15" s="320"/>
      <c r="ER15" s="320"/>
      <c r="ES15" s="320"/>
      <c r="ET15" s="320"/>
      <c r="EU15" s="320"/>
      <c r="EV15" s="320"/>
      <c r="EW15" s="320"/>
      <c r="EX15" s="320"/>
      <c r="EY15" s="320"/>
      <c r="EZ15" s="320"/>
      <c r="FA15" s="320"/>
      <c r="FB15" s="320"/>
      <c r="FC15" s="320"/>
      <c r="FD15" s="320"/>
      <c r="FE15" s="320"/>
      <c r="FF15" s="320"/>
      <c r="FG15" s="320"/>
      <c r="FH15" s="320"/>
      <c r="FI15" s="320"/>
      <c r="FJ15" s="320"/>
      <c r="FK15" s="320"/>
      <c r="FL15" s="320"/>
      <c r="FM15" s="320"/>
      <c r="FN15" s="320"/>
      <c r="FO15" s="320"/>
      <c r="FP15" s="320"/>
      <c r="FQ15" s="320"/>
      <c r="FR15" s="320"/>
      <c r="FS15" s="320"/>
      <c r="FT15" s="320"/>
      <c r="FU15" s="320"/>
      <c r="FV15" s="320"/>
      <c r="FW15" s="320"/>
      <c r="FX15" s="320"/>
      <c r="FY15" s="320"/>
      <c r="FZ15" s="320"/>
      <c r="GA15" s="320"/>
      <c r="GB15" s="320"/>
      <c r="GC15" s="320"/>
      <c r="GD15" s="320"/>
      <c r="GE15" s="320"/>
      <c r="GF15" s="320"/>
      <c r="GG15" s="320"/>
      <c r="GH15" s="320"/>
      <c r="GI15" s="320"/>
      <c r="GJ15" s="320"/>
      <c r="GK15" s="320"/>
      <c r="GL15" s="320"/>
      <c r="GM15" s="320"/>
      <c r="GN15" s="320"/>
      <c r="GO15" s="320"/>
      <c r="GP15" s="320"/>
      <c r="GQ15" s="320"/>
      <c r="GR15" s="320"/>
      <c r="GS15" s="320"/>
      <c r="GT15" s="320"/>
      <c r="GU15" s="320"/>
      <c r="GV15" s="320"/>
      <c r="GW15" s="320"/>
      <c r="GX15" s="320"/>
      <c r="GY15" s="320"/>
      <c r="GZ15" s="320"/>
      <c r="HA15" s="320"/>
      <c r="HB15" s="320"/>
      <c r="HC15" s="320"/>
      <c r="HD15" s="320"/>
      <c r="HE15" s="320"/>
      <c r="HF15" s="320"/>
      <c r="HG15" s="320"/>
      <c r="HH15" s="320"/>
      <c r="HI15" s="320"/>
      <c r="HJ15" s="320"/>
      <c r="HK15" s="320"/>
      <c r="HL15" s="320"/>
      <c r="HM15" s="320"/>
      <c r="HN15" s="320"/>
      <c r="HO15" s="320"/>
      <c r="HP15" s="320"/>
      <c r="HQ15" s="320"/>
      <c r="HR15" s="320"/>
      <c r="HS15" s="320"/>
      <c r="HT15" s="320"/>
      <c r="HU15" s="320"/>
      <c r="HV15" s="320"/>
      <c r="HW15" s="320"/>
      <c r="HX15" s="320"/>
      <c r="HY15" s="320"/>
      <c r="HZ15" s="320"/>
      <c r="IA15" s="320"/>
      <c r="IB15" s="320"/>
      <c r="IC15" s="320"/>
      <c r="ID15" s="320"/>
      <c r="IE15" s="320"/>
      <c r="IF15" s="320"/>
      <c r="IG15" s="320"/>
      <c r="IH15" s="320"/>
      <c r="II15" s="320"/>
      <c r="IJ15" s="320"/>
      <c r="IK15" s="320"/>
      <c r="IL15" s="320"/>
      <c r="IM15" s="320"/>
      <c r="IN15" s="320"/>
    </row>
    <row r="16" ht="25.5" customHeight="1" spans="1:248">
      <c r="A16" s="317" t="s">
        <v>70</v>
      </c>
      <c r="B16" s="317" t="s">
        <v>58</v>
      </c>
      <c r="C16" s="317" t="s">
        <v>64</v>
      </c>
      <c r="D16" s="317" t="s">
        <v>59</v>
      </c>
      <c r="E16" s="318" t="s">
        <v>75</v>
      </c>
      <c r="F16" s="319">
        <f t="shared" si="0"/>
        <v>149.235</v>
      </c>
      <c r="G16" s="319">
        <v>149.235</v>
      </c>
      <c r="H16" s="319">
        <v>149.235</v>
      </c>
      <c r="I16" s="319"/>
      <c r="J16" s="319">
        <v>0</v>
      </c>
      <c r="K16" s="319"/>
      <c r="L16" s="319"/>
      <c r="M16" s="319">
        <v>0</v>
      </c>
      <c r="N16" s="336">
        <v>0</v>
      </c>
      <c r="O16" s="336"/>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0"/>
      <c r="EM16" s="320"/>
      <c r="EN16" s="320"/>
      <c r="EO16" s="320"/>
      <c r="EP16" s="320"/>
      <c r="EQ16" s="320"/>
      <c r="ER16" s="320"/>
      <c r="ES16" s="320"/>
      <c r="ET16" s="320"/>
      <c r="EU16" s="320"/>
      <c r="EV16" s="320"/>
      <c r="EW16" s="320"/>
      <c r="EX16" s="320"/>
      <c r="EY16" s="320"/>
      <c r="EZ16" s="320"/>
      <c r="FA16" s="320"/>
      <c r="FB16" s="320"/>
      <c r="FC16" s="320"/>
      <c r="FD16" s="320"/>
      <c r="FE16" s="320"/>
      <c r="FF16" s="320"/>
      <c r="FG16" s="320"/>
      <c r="FH16" s="320"/>
      <c r="FI16" s="320"/>
      <c r="FJ16" s="320"/>
      <c r="FK16" s="320"/>
      <c r="FL16" s="320"/>
      <c r="FM16" s="320"/>
      <c r="FN16" s="320"/>
      <c r="FO16" s="320"/>
      <c r="FP16" s="320"/>
      <c r="FQ16" s="320"/>
      <c r="FR16" s="320"/>
      <c r="FS16" s="320"/>
      <c r="FT16" s="320"/>
      <c r="FU16" s="320"/>
      <c r="FV16" s="320"/>
      <c r="FW16" s="320"/>
      <c r="FX16" s="320"/>
      <c r="FY16" s="320"/>
      <c r="FZ16" s="320"/>
      <c r="GA16" s="320"/>
      <c r="GB16" s="320"/>
      <c r="GC16" s="320"/>
      <c r="GD16" s="320"/>
      <c r="GE16" s="320"/>
      <c r="GF16" s="320"/>
      <c r="GG16" s="320"/>
      <c r="GH16" s="320"/>
      <c r="GI16" s="320"/>
      <c r="GJ16" s="320"/>
      <c r="GK16" s="320"/>
      <c r="GL16" s="320"/>
      <c r="GM16" s="320"/>
      <c r="GN16" s="320"/>
      <c r="GO16" s="320"/>
      <c r="GP16" s="320"/>
      <c r="GQ16" s="320"/>
      <c r="GR16" s="320"/>
      <c r="GS16" s="320"/>
      <c r="GT16" s="320"/>
      <c r="GU16" s="320"/>
      <c r="GV16" s="320"/>
      <c r="GW16" s="320"/>
      <c r="GX16" s="320"/>
      <c r="GY16" s="320"/>
      <c r="GZ16" s="320"/>
      <c r="HA16" s="320"/>
      <c r="HB16" s="320"/>
      <c r="HC16" s="320"/>
      <c r="HD16" s="320"/>
      <c r="HE16" s="320"/>
      <c r="HF16" s="320"/>
      <c r="HG16" s="320"/>
      <c r="HH16" s="320"/>
      <c r="HI16" s="320"/>
      <c r="HJ16" s="320"/>
      <c r="HK16" s="320"/>
      <c r="HL16" s="320"/>
      <c r="HM16" s="320"/>
      <c r="HN16" s="320"/>
      <c r="HO16" s="320"/>
      <c r="HP16" s="320"/>
      <c r="HQ16" s="320"/>
      <c r="HR16" s="320"/>
      <c r="HS16" s="320"/>
      <c r="HT16" s="320"/>
      <c r="HU16" s="320"/>
      <c r="HV16" s="320"/>
      <c r="HW16" s="320"/>
      <c r="HX16" s="320"/>
      <c r="HY16" s="320"/>
      <c r="HZ16" s="320"/>
      <c r="IA16" s="320"/>
      <c r="IB16" s="320"/>
      <c r="IC16" s="320"/>
      <c r="ID16" s="320"/>
      <c r="IE16" s="320"/>
      <c r="IF16" s="320"/>
      <c r="IG16" s="320"/>
      <c r="IH16" s="320"/>
      <c r="II16" s="320"/>
      <c r="IJ16" s="320"/>
      <c r="IK16" s="320"/>
      <c r="IL16" s="320"/>
      <c r="IM16" s="320"/>
      <c r="IN16" s="320"/>
    </row>
    <row r="17" ht="25.5" customHeight="1" spans="1:248">
      <c r="A17" s="317" t="s">
        <v>70</v>
      </c>
      <c r="B17" s="317" t="s">
        <v>68</v>
      </c>
      <c r="C17" s="317" t="s">
        <v>68</v>
      </c>
      <c r="D17" s="317" t="s">
        <v>59</v>
      </c>
      <c r="E17" s="318" t="s">
        <v>76</v>
      </c>
      <c r="F17" s="319">
        <f t="shared" si="0"/>
        <v>65</v>
      </c>
      <c r="G17" s="319">
        <v>0</v>
      </c>
      <c r="H17" s="319">
        <v>0</v>
      </c>
      <c r="I17" s="319"/>
      <c r="J17" s="319">
        <v>0</v>
      </c>
      <c r="K17" s="319"/>
      <c r="L17" s="319"/>
      <c r="M17" s="319">
        <v>65</v>
      </c>
      <c r="N17" s="336">
        <v>0</v>
      </c>
      <c r="O17" s="336"/>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c r="BT17" s="320"/>
      <c r="BU17" s="320"/>
      <c r="BV17" s="320"/>
      <c r="BW17" s="320"/>
      <c r="BX17" s="320"/>
      <c r="BY17" s="320"/>
      <c r="BZ17" s="320"/>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0"/>
      <c r="GE17" s="320"/>
      <c r="GF17" s="320"/>
      <c r="GG17" s="320"/>
      <c r="GH17" s="320"/>
      <c r="GI17" s="320"/>
      <c r="GJ17" s="320"/>
      <c r="GK17" s="320"/>
      <c r="GL17" s="320"/>
      <c r="GM17" s="320"/>
      <c r="GN17" s="320"/>
      <c r="GO17" s="320"/>
      <c r="GP17" s="320"/>
      <c r="GQ17" s="320"/>
      <c r="GR17" s="320"/>
      <c r="GS17" s="320"/>
      <c r="GT17" s="320"/>
      <c r="GU17" s="320"/>
      <c r="GV17" s="320"/>
      <c r="GW17" s="320"/>
      <c r="GX17" s="320"/>
      <c r="GY17" s="320"/>
      <c r="GZ17" s="320"/>
      <c r="HA17" s="320"/>
      <c r="HB17" s="320"/>
      <c r="HC17" s="320"/>
      <c r="HD17" s="320"/>
      <c r="HE17" s="320"/>
      <c r="HF17" s="320"/>
      <c r="HG17" s="320"/>
      <c r="HH17" s="320"/>
      <c r="HI17" s="320"/>
      <c r="HJ17" s="320"/>
      <c r="HK17" s="320"/>
      <c r="HL17" s="320"/>
      <c r="HM17" s="320"/>
      <c r="HN17" s="320"/>
      <c r="HO17" s="320"/>
      <c r="HP17" s="320"/>
      <c r="HQ17" s="320"/>
      <c r="HR17" s="320"/>
      <c r="HS17" s="320"/>
      <c r="HT17" s="320"/>
      <c r="HU17" s="320"/>
      <c r="HV17" s="320"/>
      <c r="HW17" s="320"/>
      <c r="HX17" s="320"/>
      <c r="HY17" s="320"/>
      <c r="HZ17" s="320"/>
      <c r="IA17" s="320"/>
      <c r="IB17" s="320"/>
      <c r="IC17" s="320"/>
      <c r="ID17" s="320"/>
      <c r="IE17" s="320"/>
      <c r="IF17" s="320"/>
      <c r="IG17" s="320"/>
      <c r="IH17" s="320"/>
      <c r="II17" s="320"/>
      <c r="IJ17" s="320"/>
      <c r="IK17" s="320"/>
      <c r="IL17" s="320"/>
      <c r="IM17" s="320"/>
      <c r="IN17" s="320"/>
    </row>
    <row r="18" ht="25.5" customHeight="1" spans="1:248">
      <c r="A18" s="317" t="s">
        <v>77</v>
      </c>
      <c r="B18" s="317" t="s">
        <v>68</v>
      </c>
      <c r="C18" s="317" t="s">
        <v>58</v>
      </c>
      <c r="D18" s="317" t="s">
        <v>59</v>
      </c>
      <c r="E18" s="318" t="s">
        <v>78</v>
      </c>
      <c r="F18" s="319">
        <f t="shared" si="0"/>
        <v>90.3822</v>
      </c>
      <c r="G18" s="319">
        <v>90.3822</v>
      </c>
      <c r="H18" s="319">
        <v>90.3822</v>
      </c>
      <c r="I18" s="319"/>
      <c r="J18" s="319">
        <v>0</v>
      </c>
      <c r="K18" s="319"/>
      <c r="L18" s="319"/>
      <c r="M18" s="319">
        <v>0</v>
      </c>
      <c r="N18" s="336">
        <v>0</v>
      </c>
      <c r="O18" s="336"/>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0"/>
      <c r="BZ18" s="320"/>
      <c r="CA18" s="320"/>
      <c r="CB18" s="320"/>
      <c r="CC18" s="320"/>
      <c r="CD18" s="320"/>
      <c r="CE18" s="320"/>
      <c r="CF18" s="320"/>
      <c r="CG18" s="320"/>
      <c r="CH18" s="320"/>
      <c r="CI18" s="320"/>
      <c r="CJ18" s="320"/>
      <c r="CK18" s="320"/>
      <c r="CL18" s="320"/>
      <c r="CM18" s="320"/>
      <c r="CN18" s="320"/>
      <c r="CO18" s="320"/>
      <c r="CP18" s="320"/>
      <c r="CQ18" s="320"/>
      <c r="CR18" s="320"/>
      <c r="CS18" s="320"/>
      <c r="CT18" s="320"/>
      <c r="CU18" s="320"/>
      <c r="CV18" s="320"/>
      <c r="CW18" s="320"/>
      <c r="CX18" s="320"/>
      <c r="CY18" s="320"/>
      <c r="CZ18" s="320"/>
      <c r="DA18" s="320"/>
      <c r="DB18" s="320"/>
      <c r="DC18" s="320"/>
      <c r="DD18" s="320"/>
      <c r="DE18" s="320"/>
      <c r="DF18" s="320"/>
      <c r="DG18" s="320"/>
      <c r="DH18" s="320"/>
      <c r="DI18" s="320"/>
      <c r="DJ18" s="320"/>
      <c r="DK18" s="320"/>
      <c r="DL18" s="320"/>
      <c r="DM18" s="320"/>
      <c r="DN18" s="320"/>
      <c r="DO18" s="320"/>
      <c r="DP18" s="320"/>
      <c r="DQ18" s="320"/>
      <c r="DR18" s="320"/>
      <c r="DS18" s="320"/>
      <c r="DT18" s="320"/>
      <c r="DU18" s="320"/>
      <c r="DV18" s="320"/>
      <c r="DW18" s="320"/>
      <c r="DX18" s="320"/>
      <c r="DY18" s="320"/>
      <c r="DZ18" s="320"/>
      <c r="EA18" s="320"/>
      <c r="EB18" s="320"/>
      <c r="EC18" s="320"/>
      <c r="ED18" s="320"/>
      <c r="EE18" s="320"/>
      <c r="EF18" s="320"/>
      <c r="EG18" s="320"/>
      <c r="EH18" s="320"/>
      <c r="EI18" s="320"/>
      <c r="EJ18" s="320"/>
      <c r="EK18" s="320"/>
      <c r="EL18" s="320"/>
      <c r="EM18" s="320"/>
      <c r="EN18" s="320"/>
      <c r="EO18" s="320"/>
      <c r="EP18" s="320"/>
      <c r="EQ18" s="320"/>
      <c r="ER18" s="320"/>
      <c r="ES18" s="320"/>
      <c r="ET18" s="320"/>
      <c r="EU18" s="320"/>
      <c r="EV18" s="320"/>
      <c r="EW18" s="320"/>
      <c r="EX18" s="320"/>
      <c r="EY18" s="320"/>
      <c r="EZ18" s="320"/>
      <c r="FA18" s="320"/>
      <c r="FB18" s="320"/>
      <c r="FC18" s="320"/>
      <c r="FD18" s="320"/>
      <c r="FE18" s="320"/>
      <c r="FF18" s="320"/>
      <c r="FG18" s="320"/>
      <c r="FH18" s="320"/>
      <c r="FI18" s="320"/>
      <c r="FJ18" s="320"/>
      <c r="FK18" s="320"/>
      <c r="FL18" s="320"/>
      <c r="FM18" s="320"/>
      <c r="FN18" s="320"/>
      <c r="FO18" s="320"/>
      <c r="FP18" s="320"/>
      <c r="FQ18" s="320"/>
      <c r="FR18" s="320"/>
      <c r="FS18" s="320"/>
      <c r="FT18" s="320"/>
      <c r="FU18" s="320"/>
      <c r="FV18" s="320"/>
      <c r="FW18" s="320"/>
      <c r="FX18" s="320"/>
      <c r="FY18" s="320"/>
      <c r="FZ18" s="320"/>
      <c r="GA18" s="320"/>
      <c r="GB18" s="320"/>
      <c r="GC18" s="320"/>
      <c r="GD18" s="320"/>
      <c r="GE18" s="320"/>
      <c r="GF18" s="320"/>
      <c r="GG18" s="320"/>
      <c r="GH18" s="320"/>
      <c r="GI18" s="320"/>
      <c r="GJ18" s="320"/>
      <c r="GK18" s="320"/>
      <c r="GL18" s="320"/>
      <c r="GM18" s="320"/>
      <c r="GN18" s="320"/>
      <c r="GO18" s="320"/>
      <c r="GP18" s="320"/>
      <c r="GQ18" s="320"/>
      <c r="GR18" s="320"/>
      <c r="GS18" s="320"/>
      <c r="GT18" s="320"/>
      <c r="GU18" s="320"/>
      <c r="GV18" s="320"/>
      <c r="GW18" s="320"/>
      <c r="GX18" s="320"/>
      <c r="GY18" s="320"/>
      <c r="GZ18" s="320"/>
      <c r="HA18" s="320"/>
      <c r="HB18" s="320"/>
      <c r="HC18" s="320"/>
      <c r="HD18" s="320"/>
      <c r="HE18" s="320"/>
      <c r="HF18" s="320"/>
      <c r="HG18" s="320"/>
      <c r="HH18" s="320"/>
      <c r="HI18" s="320"/>
      <c r="HJ18" s="320"/>
      <c r="HK18" s="320"/>
      <c r="HL18" s="320"/>
      <c r="HM18" s="320"/>
      <c r="HN18" s="320"/>
      <c r="HO18" s="320"/>
      <c r="HP18" s="320"/>
      <c r="HQ18" s="320"/>
      <c r="HR18" s="320"/>
      <c r="HS18" s="320"/>
      <c r="HT18" s="320"/>
      <c r="HU18" s="320"/>
      <c r="HV18" s="320"/>
      <c r="HW18" s="320"/>
      <c r="HX18" s="320"/>
      <c r="HY18" s="320"/>
      <c r="HZ18" s="320"/>
      <c r="IA18" s="320"/>
      <c r="IB18" s="320"/>
      <c r="IC18" s="320"/>
      <c r="ID18" s="320"/>
      <c r="IE18" s="320"/>
      <c r="IF18" s="320"/>
      <c r="IG18" s="320"/>
      <c r="IH18" s="320"/>
      <c r="II18" s="320"/>
      <c r="IJ18" s="320"/>
      <c r="IK18" s="320"/>
      <c r="IL18" s="320"/>
      <c r="IM18" s="320"/>
      <c r="IN18" s="320"/>
    </row>
    <row r="19" ht="25.5" customHeight="1" spans="1:248">
      <c r="A19" s="317" t="s">
        <v>79</v>
      </c>
      <c r="B19" s="317" t="s">
        <v>58</v>
      </c>
      <c r="C19" s="317" t="s">
        <v>62</v>
      </c>
      <c r="D19" s="317" t="s">
        <v>59</v>
      </c>
      <c r="E19" s="318" t="s">
        <v>80</v>
      </c>
      <c r="F19" s="319">
        <f t="shared" si="0"/>
        <v>984.0208</v>
      </c>
      <c r="G19" s="319">
        <v>984.0208</v>
      </c>
      <c r="H19" s="319">
        <v>984.0208</v>
      </c>
      <c r="I19" s="319"/>
      <c r="J19" s="319">
        <v>0</v>
      </c>
      <c r="K19" s="319"/>
      <c r="L19" s="319"/>
      <c r="M19" s="319">
        <v>0</v>
      </c>
      <c r="N19" s="336">
        <v>0</v>
      </c>
      <c r="O19" s="336"/>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c r="BM19" s="320"/>
      <c r="BN19" s="320"/>
      <c r="BO19" s="320"/>
      <c r="BP19" s="320"/>
      <c r="BQ19" s="320"/>
      <c r="BR19" s="320"/>
      <c r="BS19" s="320"/>
      <c r="BT19" s="320"/>
      <c r="BU19" s="320"/>
      <c r="BV19" s="320"/>
      <c r="BW19" s="320"/>
      <c r="BX19" s="320"/>
      <c r="BY19" s="320"/>
      <c r="BZ19" s="320"/>
      <c r="CA19" s="320"/>
      <c r="CB19" s="320"/>
      <c r="CC19" s="320"/>
      <c r="CD19" s="320"/>
      <c r="CE19" s="320"/>
      <c r="CF19" s="320"/>
      <c r="CG19" s="320"/>
      <c r="CH19" s="320"/>
      <c r="CI19" s="320"/>
      <c r="CJ19" s="320"/>
      <c r="CK19" s="320"/>
      <c r="CL19" s="320"/>
      <c r="CM19" s="320"/>
      <c r="CN19" s="320"/>
      <c r="CO19" s="320"/>
      <c r="CP19" s="320"/>
      <c r="CQ19" s="320"/>
      <c r="CR19" s="320"/>
      <c r="CS19" s="320"/>
      <c r="CT19" s="320"/>
      <c r="CU19" s="320"/>
      <c r="CV19" s="320"/>
      <c r="CW19" s="320"/>
      <c r="CX19" s="320"/>
      <c r="CY19" s="320"/>
      <c r="CZ19" s="320"/>
      <c r="DA19" s="320"/>
      <c r="DB19" s="320"/>
      <c r="DC19" s="320"/>
      <c r="DD19" s="320"/>
      <c r="DE19" s="320"/>
      <c r="DF19" s="320"/>
      <c r="DG19" s="320"/>
      <c r="DH19" s="320"/>
      <c r="DI19" s="320"/>
      <c r="DJ19" s="320"/>
      <c r="DK19" s="320"/>
      <c r="DL19" s="320"/>
      <c r="DM19" s="320"/>
      <c r="DN19" s="320"/>
      <c r="DO19" s="320"/>
      <c r="DP19" s="320"/>
      <c r="DQ19" s="320"/>
      <c r="DR19" s="320"/>
      <c r="DS19" s="320"/>
      <c r="DT19" s="320"/>
      <c r="DU19" s="320"/>
      <c r="DV19" s="320"/>
      <c r="DW19" s="320"/>
      <c r="DX19" s="320"/>
      <c r="DY19" s="320"/>
      <c r="DZ19" s="320"/>
      <c r="EA19" s="320"/>
      <c r="EB19" s="320"/>
      <c r="EC19" s="320"/>
      <c r="ED19" s="320"/>
      <c r="EE19" s="320"/>
      <c r="EF19" s="320"/>
      <c r="EG19" s="320"/>
      <c r="EH19" s="320"/>
      <c r="EI19" s="320"/>
      <c r="EJ19" s="320"/>
      <c r="EK19" s="320"/>
      <c r="EL19" s="320"/>
      <c r="EM19" s="320"/>
      <c r="EN19" s="320"/>
      <c r="EO19" s="320"/>
      <c r="EP19" s="320"/>
      <c r="EQ19" s="320"/>
      <c r="ER19" s="320"/>
      <c r="ES19" s="320"/>
      <c r="ET19" s="320"/>
      <c r="EU19" s="320"/>
      <c r="EV19" s="320"/>
      <c r="EW19" s="320"/>
      <c r="EX19" s="320"/>
      <c r="EY19" s="320"/>
      <c r="EZ19" s="320"/>
      <c r="FA19" s="320"/>
      <c r="FB19" s="320"/>
      <c r="FC19" s="320"/>
      <c r="FD19" s="320"/>
      <c r="FE19" s="320"/>
      <c r="FF19" s="320"/>
      <c r="FG19" s="320"/>
      <c r="FH19" s="320"/>
      <c r="FI19" s="320"/>
      <c r="FJ19" s="320"/>
      <c r="FK19" s="320"/>
      <c r="FL19" s="320"/>
      <c r="FM19" s="320"/>
      <c r="FN19" s="320"/>
      <c r="FO19" s="320"/>
      <c r="FP19" s="320"/>
      <c r="FQ19" s="320"/>
      <c r="FR19" s="320"/>
      <c r="FS19" s="320"/>
      <c r="FT19" s="320"/>
      <c r="FU19" s="320"/>
      <c r="FV19" s="320"/>
      <c r="FW19" s="320"/>
      <c r="FX19" s="320"/>
      <c r="FY19" s="320"/>
      <c r="FZ19" s="320"/>
      <c r="GA19" s="320"/>
      <c r="GB19" s="320"/>
      <c r="GC19" s="320"/>
      <c r="GD19" s="320"/>
      <c r="GE19" s="320"/>
      <c r="GF19" s="320"/>
      <c r="GG19" s="320"/>
      <c r="GH19" s="320"/>
      <c r="GI19" s="320"/>
      <c r="GJ19" s="320"/>
      <c r="GK19" s="320"/>
      <c r="GL19" s="320"/>
      <c r="GM19" s="320"/>
      <c r="GN19" s="320"/>
      <c r="GO19" s="320"/>
      <c r="GP19" s="320"/>
      <c r="GQ19" s="320"/>
      <c r="GR19" s="320"/>
      <c r="GS19" s="320"/>
      <c r="GT19" s="320"/>
      <c r="GU19" s="320"/>
      <c r="GV19" s="320"/>
      <c r="GW19" s="320"/>
      <c r="GX19" s="320"/>
      <c r="GY19" s="320"/>
      <c r="GZ19" s="320"/>
      <c r="HA19" s="320"/>
      <c r="HB19" s="320"/>
      <c r="HC19" s="320"/>
      <c r="HD19" s="320"/>
      <c r="HE19" s="320"/>
      <c r="HF19" s="320"/>
      <c r="HG19" s="320"/>
      <c r="HH19" s="320"/>
      <c r="HI19" s="320"/>
      <c r="HJ19" s="320"/>
      <c r="HK19" s="320"/>
      <c r="HL19" s="320"/>
      <c r="HM19" s="320"/>
      <c r="HN19" s="320"/>
      <c r="HO19" s="320"/>
      <c r="HP19" s="320"/>
      <c r="HQ19" s="320"/>
      <c r="HR19" s="320"/>
      <c r="HS19" s="320"/>
      <c r="HT19" s="320"/>
      <c r="HU19" s="320"/>
      <c r="HV19" s="320"/>
      <c r="HW19" s="320"/>
      <c r="HX19" s="320"/>
      <c r="HY19" s="320"/>
      <c r="HZ19" s="320"/>
      <c r="IA19" s="320"/>
      <c r="IB19" s="320"/>
      <c r="IC19" s="320"/>
      <c r="ID19" s="320"/>
      <c r="IE19" s="320"/>
      <c r="IF19" s="320"/>
      <c r="IG19" s="320"/>
      <c r="IH19" s="320"/>
      <c r="II19" s="320"/>
      <c r="IJ19" s="320"/>
      <c r="IK19" s="320"/>
      <c r="IL19" s="320"/>
      <c r="IM19" s="320"/>
      <c r="IN19" s="320"/>
    </row>
    <row r="20" ht="25.5" customHeight="1" spans="1:248">
      <c r="A20" s="317" t="s">
        <v>79</v>
      </c>
      <c r="B20" s="317" t="s">
        <v>58</v>
      </c>
      <c r="C20" s="317" t="s">
        <v>64</v>
      </c>
      <c r="D20" s="317" t="s">
        <v>59</v>
      </c>
      <c r="E20" s="318" t="s">
        <v>81</v>
      </c>
      <c r="F20" s="319">
        <f t="shared" si="0"/>
        <v>48</v>
      </c>
      <c r="G20" s="319">
        <v>48</v>
      </c>
      <c r="H20" s="319">
        <v>0</v>
      </c>
      <c r="I20" s="319"/>
      <c r="J20" s="319">
        <v>0</v>
      </c>
      <c r="K20" s="319"/>
      <c r="L20" s="319"/>
      <c r="M20" s="319">
        <v>0</v>
      </c>
      <c r="N20" s="336">
        <v>0</v>
      </c>
      <c r="O20" s="336"/>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0"/>
      <c r="CF20" s="320"/>
      <c r="CG20" s="320"/>
      <c r="CH20" s="320"/>
      <c r="CI20" s="320"/>
      <c r="CJ20" s="320"/>
      <c r="CK20" s="320"/>
      <c r="CL20" s="320"/>
      <c r="CM20" s="320"/>
      <c r="CN20" s="320"/>
      <c r="CO20" s="320"/>
      <c r="CP20" s="320"/>
      <c r="CQ20" s="320"/>
      <c r="CR20" s="320"/>
      <c r="CS20" s="320"/>
      <c r="CT20" s="320"/>
      <c r="CU20" s="320"/>
      <c r="CV20" s="320"/>
      <c r="CW20" s="320"/>
      <c r="CX20" s="320"/>
      <c r="CY20" s="320"/>
      <c r="CZ20" s="320"/>
      <c r="DA20" s="320"/>
      <c r="DB20" s="320"/>
      <c r="DC20" s="320"/>
      <c r="DD20" s="320"/>
      <c r="DE20" s="320"/>
      <c r="DF20" s="320"/>
      <c r="DG20" s="320"/>
      <c r="DH20" s="320"/>
      <c r="DI20" s="320"/>
      <c r="DJ20" s="320"/>
      <c r="DK20" s="320"/>
      <c r="DL20" s="320"/>
      <c r="DM20" s="320"/>
      <c r="DN20" s="320"/>
      <c r="DO20" s="320"/>
      <c r="DP20" s="320"/>
      <c r="DQ20" s="320"/>
      <c r="DR20" s="320"/>
      <c r="DS20" s="320"/>
      <c r="DT20" s="320"/>
      <c r="DU20" s="320"/>
      <c r="DV20" s="320"/>
      <c r="DW20" s="320"/>
      <c r="DX20" s="320"/>
      <c r="DY20" s="320"/>
      <c r="DZ20" s="320"/>
      <c r="EA20" s="320"/>
      <c r="EB20" s="320"/>
      <c r="EC20" s="320"/>
      <c r="ED20" s="320"/>
      <c r="EE20" s="320"/>
      <c r="EF20" s="320"/>
      <c r="EG20" s="320"/>
      <c r="EH20" s="320"/>
      <c r="EI20" s="320"/>
      <c r="EJ20" s="320"/>
      <c r="EK20" s="320"/>
      <c r="EL20" s="320"/>
      <c r="EM20" s="320"/>
      <c r="EN20" s="320"/>
      <c r="EO20" s="320"/>
      <c r="EP20" s="320"/>
      <c r="EQ20" s="320"/>
      <c r="ER20" s="320"/>
      <c r="ES20" s="320"/>
      <c r="ET20" s="320"/>
      <c r="EU20" s="320"/>
      <c r="EV20" s="320"/>
      <c r="EW20" s="320"/>
      <c r="EX20" s="320"/>
      <c r="EY20" s="320"/>
      <c r="EZ20" s="320"/>
      <c r="FA20" s="320"/>
      <c r="FB20" s="320"/>
      <c r="FC20" s="320"/>
      <c r="FD20" s="320"/>
      <c r="FE20" s="320"/>
      <c r="FF20" s="320"/>
      <c r="FG20" s="320"/>
      <c r="FH20" s="320"/>
      <c r="FI20" s="320"/>
      <c r="FJ20" s="320"/>
      <c r="FK20" s="320"/>
      <c r="FL20" s="320"/>
      <c r="FM20" s="320"/>
      <c r="FN20" s="320"/>
      <c r="FO20" s="320"/>
      <c r="FP20" s="320"/>
      <c r="FQ20" s="320"/>
      <c r="FR20" s="320"/>
      <c r="FS20" s="320"/>
      <c r="FT20" s="320"/>
      <c r="FU20" s="320"/>
      <c r="FV20" s="320"/>
      <c r="FW20" s="320"/>
      <c r="FX20" s="320"/>
      <c r="FY20" s="320"/>
      <c r="FZ20" s="320"/>
      <c r="GA20" s="320"/>
      <c r="GB20" s="320"/>
      <c r="GC20" s="320"/>
      <c r="GD20" s="320"/>
      <c r="GE20" s="320"/>
      <c r="GF20" s="320"/>
      <c r="GG20" s="320"/>
      <c r="GH20" s="320"/>
      <c r="GI20" s="320"/>
      <c r="GJ20" s="320"/>
      <c r="GK20" s="320"/>
      <c r="GL20" s="320"/>
      <c r="GM20" s="320"/>
      <c r="GN20" s="320"/>
      <c r="GO20" s="320"/>
      <c r="GP20" s="320"/>
      <c r="GQ20" s="320"/>
      <c r="GR20" s="320"/>
      <c r="GS20" s="320"/>
      <c r="GT20" s="320"/>
      <c r="GU20" s="320"/>
      <c r="GV20" s="320"/>
      <c r="GW20" s="320"/>
      <c r="GX20" s="320"/>
      <c r="GY20" s="320"/>
      <c r="GZ20" s="320"/>
      <c r="HA20" s="320"/>
      <c r="HB20" s="320"/>
      <c r="HC20" s="320"/>
      <c r="HD20" s="320"/>
      <c r="HE20" s="320"/>
      <c r="HF20" s="320"/>
      <c r="HG20" s="320"/>
      <c r="HH20" s="320"/>
      <c r="HI20" s="320"/>
      <c r="HJ20" s="320"/>
      <c r="HK20" s="320"/>
      <c r="HL20" s="320"/>
      <c r="HM20" s="320"/>
      <c r="HN20" s="320"/>
      <c r="HO20" s="320"/>
      <c r="HP20" s="320"/>
      <c r="HQ20" s="320"/>
      <c r="HR20" s="320"/>
      <c r="HS20" s="320"/>
      <c r="HT20" s="320"/>
      <c r="HU20" s="320"/>
      <c r="HV20" s="320"/>
      <c r="HW20" s="320"/>
      <c r="HX20" s="320"/>
      <c r="HY20" s="320"/>
      <c r="HZ20" s="320"/>
      <c r="IA20" s="320"/>
      <c r="IB20" s="320"/>
      <c r="IC20" s="320"/>
      <c r="ID20" s="320"/>
      <c r="IE20" s="320"/>
      <c r="IF20" s="320"/>
      <c r="IG20" s="320"/>
      <c r="IH20" s="320"/>
      <c r="II20" s="320"/>
      <c r="IJ20" s="320"/>
      <c r="IK20" s="320"/>
      <c r="IL20" s="320"/>
      <c r="IM20" s="320"/>
      <c r="IN20" s="320"/>
    </row>
    <row r="21" ht="25.5" customHeight="1" spans="1:248">
      <c r="A21" s="320"/>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0"/>
      <c r="BY21" s="320"/>
      <c r="BZ21" s="320"/>
      <c r="CA21" s="320"/>
      <c r="CB21" s="320"/>
      <c r="CC21" s="320"/>
      <c r="CD21" s="320"/>
      <c r="CE21" s="320"/>
      <c r="CF21" s="320"/>
      <c r="CG21" s="320"/>
      <c r="CH21" s="320"/>
      <c r="CI21" s="320"/>
      <c r="CJ21" s="320"/>
      <c r="CK21" s="320"/>
      <c r="CL21" s="320"/>
      <c r="CM21" s="320"/>
      <c r="CN21" s="320"/>
      <c r="CO21" s="320"/>
      <c r="CP21" s="320"/>
      <c r="CQ21" s="320"/>
      <c r="CR21" s="320"/>
      <c r="CS21" s="320"/>
      <c r="CT21" s="320"/>
      <c r="CU21" s="320"/>
      <c r="CV21" s="320"/>
      <c r="CW21" s="320"/>
      <c r="CX21" s="320"/>
      <c r="CY21" s="320"/>
      <c r="CZ21" s="320"/>
      <c r="DA21" s="320"/>
      <c r="DB21" s="320"/>
      <c r="DC21" s="320"/>
      <c r="DD21" s="320"/>
      <c r="DE21" s="320"/>
      <c r="DF21" s="320"/>
      <c r="DG21" s="320"/>
      <c r="DH21" s="320"/>
      <c r="DI21" s="320"/>
      <c r="DJ21" s="320"/>
      <c r="DK21" s="320"/>
      <c r="DL21" s="320"/>
      <c r="DM21" s="320"/>
      <c r="DN21" s="320"/>
      <c r="DO21" s="320"/>
      <c r="DP21" s="320"/>
      <c r="DQ21" s="320"/>
      <c r="DR21" s="320"/>
      <c r="DS21" s="320"/>
      <c r="DT21" s="320"/>
      <c r="DU21" s="320"/>
      <c r="DV21" s="320"/>
      <c r="DW21" s="320"/>
      <c r="DX21" s="320"/>
      <c r="DY21" s="320"/>
      <c r="DZ21" s="320"/>
      <c r="EA21" s="320"/>
      <c r="EB21" s="320"/>
      <c r="EC21" s="320"/>
      <c r="ED21" s="320"/>
      <c r="EE21" s="320"/>
      <c r="EF21" s="320"/>
      <c r="EG21" s="320"/>
      <c r="EH21" s="320"/>
      <c r="EI21" s="320"/>
      <c r="EJ21" s="320"/>
      <c r="EK21" s="320"/>
      <c r="EL21" s="320"/>
      <c r="EM21" s="320"/>
      <c r="EN21" s="320"/>
      <c r="EO21" s="320"/>
      <c r="EP21" s="320"/>
      <c r="EQ21" s="320"/>
      <c r="ER21" s="320"/>
      <c r="ES21" s="320"/>
      <c r="ET21" s="320"/>
      <c r="EU21" s="320"/>
      <c r="EV21" s="320"/>
      <c r="EW21" s="320"/>
      <c r="EX21" s="320"/>
      <c r="EY21" s="320"/>
      <c r="EZ21" s="320"/>
      <c r="FA21" s="320"/>
      <c r="FB21" s="320"/>
      <c r="FC21" s="320"/>
      <c r="FD21" s="320"/>
      <c r="FE21" s="320"/>
      <c r="FF21" s="320"/>
      <c r="FG21" s="320"/>
      <c r="FH21" s="320"/>
      <c r="FI21" s="320"/>
      <c r="FJ21" s="320"/>
      <c r="FK21" s="320"/>
      <c r="FL21" s="320"/>
      <c r="FM21" s="320"/>
      <c r="FN21" s="320"/>
      <c r="FO21" s="320"/>
      <c r="FP21" s="320"/>
      <c r="FQ21" s="320"/>
      <c r="FR21" s="320"/>
      <c r="FS21" s="320"/>
      <c r="FT21" s="320"/>
      <c r="FU21" s="320"/>
      <c r="FV21" s="320"/>
      <c r="FW21" s="320"/>
      <c r="FX21" s="320"/>
      <c r="FY21" s="320"/>
      <c r="FZ21" s="320"/>
      <c r="GA21" s="320"/>
      <c r="GB21" s="320"/>
      <c r="GC21" s="320"/>
      <c r="GD21" s="320"/>
      <c r="GE21" s="320"/>
      <c r="GF21" s="320"/>
      <c r="GG21" s="320"/>
      <c r="GH21" s="320"/>
      <c r="GI21" s="320"/>
      <c r="GJ21" s="320"/>
      <c r="GK21" s="320"/>
      <c r="GL21" s="320"/>
      <c r="GM21" s="320"/>
      <c r="GN21" s="320"/>
      <c r="GO21" s="320"/>
      <c r="GP21" s="320"/>
      <c r="GQ21" s="320"/>
      <c r="GR21" s="320"/>
      <c r="GS21" s="320"/>
      <c r="GT21" s="320"/>
      <c r="GU21" s="320"/>
      <c r="GV21" s="320"/>
      <c r="GW21" s="320"/>
      <c r="GX21" s="320"/>
      <c r="GY21" s="320"/>
      <c r="GZ21" s="320"/>
      <c r="HA21" s="320"/>
      <c r="HB21" s="320"/>
      <c r="HC21" s="320"/>
      <c r="HD21" s="320"/>
      <c r="HE21" s="320"/>
      <c r="HF21" s="320"/>
      <c r="HG21" s="320"/>
      <c r="HH21" s="320"/>
      <c r="HI21" s="320"/>
      <c r="HJ21" s="320"/>
      <c r="HK21" s="320"/>
      <c r="HL21" s="320"/>
      <c r="HM21" s="320"/>
      <c r="HN21" s="320"/>
      <c r="HO21" s="320"/>
      <c r="HP21" s="320"/>
      <c r="HQ21" s="320"/>
      <c r="HR21" s="320"/>
      <c r="HS21" s="320"/>
      <c r="HT21" s="320"/>
      <c r="HU21" s="320"/>
      <c r="HV21" s="320"/>
      <c r="HW21" s="320"/>
      <c r="HX21" s="320"/>
      <c r="HY21" s="320"/>
      <c r="HZ21" s="320"/>
      <c r="IA21" s="320"/>
      <c r="IB21" s="320"/>
      <c r="IC21" s="320"/>
      <c r="ID21" s="320"/>
      <c r="IE21" s="320"/>
      <c r="IF21" s="320"/>
      <c r="IG21" s="320"/>
      <c r="IH21" s="320"/>
      <c r="II21" s="320"/>
      <c r="IJ21" s="320"/>
      <c r="IK21" s="320"/>
      <c r="IL21" s="320"/>
      <c r="IM21" s="320"/>
      <c r="IN21" s="320"/>
    </row>
    <row r="22" ht="25.5" customHeight="1" spans="1:248">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c r="CJ22" s="320"/>
      <c r="CK22" s="320"/>
      <c r="CL22" s="320"/>
      <c r="CM22" s="320"/>
      <c r="CN22" s="320"/>
      <c r="CO22" s="320"/>
      <c r="CP22" s="320"/>
      <c r="CQ22" s="320"/>
      <c r="CR22" s="320"/>
      <c r="CS22" s="320"/>
      <c r="CT22" s="320"/>
      <c r="CU22" s="320"/>
      <c r="CV22" s="320"/>
      <c r="CW22" s="320"/>
      <c r="CX22" s="320"/>
      <c r="CY22" s="320"/>
      <c r="CZ22" s="320"/>
      <c r="DA22" s="320"/>
      <c r="DB22" s="320"/>
      <c r="DC22" s="320"/>
      <c r="DD22" s="320"/>
      <c r="DE22" s="320"/>
      <c r="DF22" s="320"/>
      <c r="DG22" s="320"/>
      <c r="DH22" s="320"/>
      <c r="DI22" s="320"/>
      <c r="DJ22" s="320"/>
      <c r="DK22" s="320"/>
      <c r="DL22" s="320"/>
      <c r="DM22" s="320"/>
      <c r="DN22" s="320"/>
      <c r="DO22" s="320"/>
      <c r="DP22" s="320"/>
      <c r="DQ22" s="320"/>
      <c r="DR22" s="320"/>
      <c r="DS22" s="320"/>
      <c r="DT22" s="320"/>
      <c r="DU22" s="320"/>
      <c r="DV22" s="320"/>
      <c r="DW22" s="320"/>
      <c r="DX22" s="320"/>
      <c r="DY22" s="320"/>
      <c r="DZ22" s="320"/>
      <c r="EA22" s="320"/>
      <c r="EB22" s="320"/>
      <c r="EC22" s="320"/>
      <c r="ED22" s="320"/>
      <c r="EE22" s="320"/>
      <c r="EF22" s="320"/>
      <c r="EG22" s="320"/>
      <c r="EH22" s="320"/>
      <c r="EI22" s="320"/>
      <c r="EJ22" s="320"/>
      <c r="EK22" s="320"/>
      <c r="EL22" s="320"/>
      <c r="EM22" s="320"/>
      <c r="EN22" s="320"/>
      <c r="EO22" s="320"/>
      <c r="EP22" s="320"/>
      <c r="EQ22" s="320"/>
      <c r="ER22" s="320"/>
      <c r="ES22" s="320"/>
      <c r="ET22" s="320"/>
      <c r="EU22" s="320"/>
      <c r="EV22" s="320"/>
      <c r="EW22" s="320"/>
      <c r="EX22" s="320"/>
      <c r="EY22" s="320"/>
      <c r="EZ22" s="320"/>
      <c r="FA22" s="320"/>
      <c r="FB22" s="320"/>
      <c r="FC22" s="320"/>
      <c r="FD22" s="320"/>
      <c r="FE22" s="320"/>
      <c r="FF22" s="320"/>
      <c r="FG22" s="320"/>
      <c r="FH22" s="320"/>
      <c r="FI22" s="320"/>
      <c r="FJ22" s="320"/>
      <c r="FK22" s="320"/>
      <c r="FL22" s="320"/>
      <c r="FM22" s="320"/>
      <c r="FN22" s="320"/>
      <c r="FO22" s="320"/>
      <c r="FP22" s="320"/>
      <c r="FQ22" s="320"/>
      <c r="FR22" s="320"/>
      <c r="FS22" s="320"/>
      <c r="FT22" s="320"/>
      <c r="FU22" s="320"/>
      <c r="FV22" s="320"/>
      <c r="FW22" s="320"/>
      <c r="FX22" s="320"/>
      <c r="FY22" s="320"/>
      <c r="FZ22" s="320"/>
      <c r="GA22" s="320"/>
      <c r="GB22" s="320"/>
      <c r="GC22" s="320"/>
      <c r="GD22" s="320"/>
      <c r="GE22" s="320"/>
      <c r="GF22" s="320"/>
      <c r="GG22" s="320"/>
      <c r="GH22" s="320"/>
      <c r="GI22" s="320"/>
      <c r="GJ22" s="320"/>
      <c r="GK22" s="320"/>
      <c r="GL22" s="320"/>
      <c r="GM22" s="320"/>
      <c r="GN22" s="320"/>
      <c r="GO22" s="320"/>
      <c r="GP22" s="320"/>
      <c r="GQ22" s="320"/>
      <c r="GR22" s="320"/>
      <c r="GS22" s="320"/>
      <c r="GT22" s="320"/>
      <c r="GU22" s="320"/>
      <c r="GV22" s="320"/>
      <c r="GW22" s="320"/>
      <c r="GX22" s="320"/>
      <c r="GY22" s="320"/>
      <c r="GZ22" s="320"/>
      <c r="HA22" s="320"/>
      <c r="HB22" s="320"/>
      <c r="HC22" s="320"/>
      <c r="HD22" s="320"/>
      <c r="HE22" s="320"/>
      <c r="HF22" s="320"/>
      <c r="HG22" s="320"/>
      <c r="HH22" s="320"/>
      <c r="HI22" s="320"/>
      <c r="HJ22" s="320"/>
      <c r="HK22" s="320"/>
      <c r="HL22" s="320"/>
      <c r="HM22" s="320"/>
      <c r="HN22" s="320"/>
      <c r="HO22" s="320"/>
      <c r="HP22" s="320"/>
      <c r="HQ22" s="320"/>
      <c r="HR22" s="320"/>
      <c r="HS22" s="320"/>
      <c r="HT22" s="320"/>
      <c r="HU22" s="320"/>
      <c r="HV22" s="320"/>
      <c r="HW22" s="320"/>
      <c r="HX22" s="320"/>
      <c r="HY22" s="320"/>
      <c r="HZ22" s="320"/>
      <c r="IA22" s="320"/>
      <c r="IB22" s="320"/>
      <c r="IC22" s="320"/>
      <c r="ID22" s="320"/>
      <c r="IE22" s="320"/>
      <c r="IF22" s="320"/>
      <c r="IG22" s="320"/>
      <c r="IH22" s="320"/>
      <c r="II22" s="320"/>
      <c r="IJ22" s="320"/>
      <c r="IK22" s="320"/>
      <c r="IL22" s="320"/>
      <c r="IM22" s="320"/>
      <c r="IN22" s="320"/>
    </row>
    <row r="23" ht="25.5" customHeight="1" spans="1:248">
      <c r="A23" s="320"/>
      <c r="B23" s="320"/>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c r="BN23" s="320"/>
      <c r="BO23" s="320"/>
      <c r="BP23" s="320"/>
      <c r="BQ23" s="320"/>
      <c r="BR23" s="320"/>
      <c r="BS23" s="320"/>
      <c r="BT23" s="320"/>
      <c r="BU23" s="320"/>
      <c r="BV23" s="320"/>
      <c r="BW23" s="320"/>
      <c r="BX23" s="320"/>
      <c r="BY23" s="320"/>
      <c r="BZ23" s="320"/>
      <c r="CA23" s="320"/>
      <c r="CB23" s="320"/>
      <c r="CC23" s="320"/>
      <c r="CD23" s="320"/>
      <c r="CE23" s="320"/>
      <c r="CF23" s="320"/>
      <c r="CG23" s="320"/>
      <c r="CH23" s="320"/>
      <c r="CI23" s="320"/>
      <c r="CJ23" s="320"/>
      <c r="CK23" s="320"/>
      <c r="CL23" s="320"/>
      <c r="CM23" s="320"/>
      <c r="CN23" s="320"/>
      <c r="CO23" s="320"/>
      <c r="CP23" s="320"/>
      <c r="CQ23" s="320"/>
      <c r="CR23" s="320"/>
      <c r="CS23" s="320"/>
      <c r="CT23" s="320"/>
      <c r="CU23" s="320"/>
      <c r="CV23" s="320"/>
      <c r="CW23" s="320"/>
      <c r="CX23" s="320"/>
      <c r="CY23" s="320"/>
      <c r="CZ23" s="320"/>
      <c r="DA23" s="320"/>
      <c r="DB23" s="320"/>
      <c r="DC23" s="320"/>
      <c r="DD23" s="320"/>
      <c r="DE23" s="320"/>
      <c r="DF23" s="320"/>
      <c r="DG23" s="320"/>
      <c r="DH23" s="320"/>
      <c r="DI23" s="320"/>
      <c r="DJ23" s="320"/>
      <c r="DK23" s="320"/>
      <c r="DL23" s="320"/>
      <c r="DM23" s="320"/>
      <c r="DN23" s="320"/>
      <c r="DO23" s="320"/>
      <c r="DP23" s="320"/>
      <c r="DQ23" s="320"/>
      <c r="DR23" s="320"/>
      <c r="DS23" s="320"/>
      <c r="DT23" s="320"/>
      <c r="DU23" s="320"/>
      <c r="DV23" s="320"/>
      <c r="DW23" s="320"/>
      <c r="DX23" s="320"/>
      <c r="DY23" s="320"/>
      <c r="DZ23" s="320"/>
      <c r="EA23" s="320"/>
      <c r="EB23" s="320"/>
      <c r="EC23" s="320"/>
      <c r="ED23" s="320"/>
      <c r="EE23" s="320"/>
      <c r="EF23" s="320"/>
      <c r="EG23" s="320"/>
      <c r="EH23" s="320"/>
      <c r="EI23" s="320"/>
      <c r="EJ23" s="320"/>
      <c r="EK23" s="320"/>
      <c r="EL23" s="320"/>
      <c r="EM23" s="320"/>
      <c r="EN23" s="320"/>
      <c r="EO23" s="320"/>
      <c r="EP23" s="320"/>
      <c r="EQ23" s="320"/>
      <c r="ER23" s="320"/>
      <c r="ES23" s="320"/>
      <c r="ET23" s="320"/>
      <c r="EU23" s="320"/>
      <c r="EV23" s="320"/>
      <c r="EW23" s="320"/>
      <c r="EX23" s="320"/>
      <c r="EY23" s="320"/>
      <c r="EZ23" s="320"/>
      <c r="FA23" s="320"/>
      <c r="FB23" s="320"/>
      <c r="FC23" s="320"/>
      <c r="FD23" s="320"/>
      <c r="FE23" s="320"/>
      <c r="FF23" s="320"/>
      <c r="FG23" s="320"/>
      <c r="FH23" s="320"/>
      <c r="FI23" s="320"/>
      <c r="FJ23" s="320"/>
      <c r="FK23" s="320"/>
      <c r="FL23" s="320"/>
      <c r="FM23" s="320"/>
      <c r="FN23" s="320"/>
      <c r="FO23" s="320"/>
      <c r="FP23" s="320"/>
      <c r="FQ23" s="320"/>
      <c r="FR23" s="320"/>
      <c r="FS23" s="320"/>
      <c r="FT23" s="320"/>
      <c r="FU23" s="320"/>
      <c r="FV23" s="320"/>
      <c r="FW23" s="320"/>
      <c r="FX23" s="320"/>
      <c r="FY23" s="320"/>
      <c r="FZ23" s="320"/>
      <c r="GA23" s="320"/>
      <c r="GB23" s="320"/>
      <c r="GC23" s="320"/>
      <c r="GD23" s="320"/>
      <c r="GE23" s="320"/>
      <c r="GF23" s="320"/>
      <c r="GG23" s="320"/>
      <c r="GH23" s="320"/>
      <c r="GI23" s="320"/>
      <c r="GJ23" s="320"/>
      <c r="GK23" s="320"/>
      <c r="GL23" s="320"/>
      <c r="GM23" s="320"/>
      <c r="GN23" s="320"/>
      <c r="GO23" s="320"/>
      <c r="GP23" s="320"/>
      <c r="GQ23" s="320"/>
      <c r="GR23" s="320"/>
      <c r="GS23" s="320"/>
      <c r="GT23" s="320"/>
      <c r="GU23" s="320"/>
      <c r="GV23" s="320"/>
      <c r="GW23" s="320"/>
      <c r="GX23" s="320"/>
      <c r="GY23" s="320"/>
      <c r="GZ23" s="320"/>
      <c r="HA23" s="320"/>
      <c r="HB23" s="320"/>
      <c r="HC23" s="320"/>
      <c r="HD23" s="320"/>
      <c r="HE23" s="320"/>
      <c r="HF23" s="320"/>
      <c r="HG23" s="320"/>
      <c r="HH23" s="320"/>
      <c r="HI23" s="320"/>
      <c r="HJ23" s="320"/>
      <c r="HK23" s="320"/>
      <c r="HL23" s="320"/>
      <c r="HM23" s="320"/>
      <c r="HN23" s="320"/>
      <c r="HO23" s="320"/>
      <c r="HP23" s="320"/>
      <c r="HQ23" s="320"/>
      <c r="HR23" s="320"/>
      <c r="HS23" s="320"/>
      <c r="HT23" s="320"/>
      <c r="HU23" s="320"/>
      <c r="HV23" s="320"/>
      <c r="HW23" s="320"/>
      <c r="HX23" s="320"/>
      <c r="HY23" s="320"/>
      <c r="HZ23" s="320"/>
      <c r="IA23" s="320"/>
      <c r="IB23" s="320"/>
      <c r="IC23" s="320"/>
      <c r="ID23" s="320"/>
      <c r="IE23" s="320"/>
      <c r="IF23" s="320"/>
      <c r="IG23" s="320"/>
      <c r="IH23" s="320"/>
      <c r="II23" s="320"/>
      <c r="IJ23" s="320"/>
      <c r="IK23" s="320"/>
      <c r="IL23" s="320"/>
      <c r="IM23" s="320"/>
      <c r="IN23" s="320"/>
    </row>
    <row r="24" ht="25.5" customHeight="1" spans="1:248">
      <c r="A24" s="320"/>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c r="CR24" s="320"/>
      <c r="CS24" s="320"/>
      <c r="CT24" s="320"/>
      <c r="CU24" s="320"/>
      <c r="CV24" s="320"/>
      <c r="CW24" s="320"/>
      <c r="CX24" s="320"/>
      <c r="CY24" s="320"/>
      <c r="CZ24" s="320"/>
      <c r="DA24" s="320"/>
      <c r="DB24" s="320"/>
      <c r="DC24" s="320"/>
      <c r="DD24" s="320"/>
      <c r="DE24" s="320"/>
      <c r="DF24" s="320"/>
      <c r="DG24" s="320"/>
      <c r="DH24" s="320"/>
      <c r="DI24" s="320"/>
      <c r="DJ24" s="320"/>
      <c r="DK24" s="320"/>
      <c r="DL24" s="320"/>
      <c r="DM24" s="320"/>
      <c r="DN24" s="320"/>
      <c r="DO24" s="320"/>
      <c r="DP24" s="320"/>
      <c r="DQ24" s="320"/>
      <c r="DR24" s="320"/>
      <c r="DS24" s="320"/>
      <c r="DT24" s="320"/>
      <c r="DU24" s="320"/>
      <c r="DV24" s="320"/>
      <c r="DW24" s="320"/>
      <c r="DX24" s="320"/>
      <c r="DY24" s="320"/>
      <c r="DZ24" s="320"/>
      <c r="EA24" s="320"/>
      <c r="EB24" s="320"/>
      <c r="EC24" s="320"/>
      <c r="ED24" s="320"/>
      <c r="EE24" s="320"/>
      <c r="EF24" s="320"/>
      <c r="EG24" s="320"/>
      <c r="EH24" s="320"/>
      <c r="EI24" s="320"/>
      <c r="EJ24" s="320"/>
      <c r="EK24" s="320"/>
      <c r="EL24" s="320"/>
      <c r="EM24" s="320"/>
      <c r="EN24" s="320"/>
      <c r="EO24" s="320"/>
      <c r="EP24" s="320"/>
      <c r="EQ24" s="320"/>
      <c r="ER24" s="320"/>
      <c r="ES24" s="320"/>
      <c r="ET24" s="320"/>
      <c r="EU24" s="320"/>
      <c r="EV24" s="320"/>
      <c r="EW24" s="320"/>
      <c r="EX24" s="320"/>
      <c r="EY24" s="320"/>
      <c r="EZ24" s="320"/>
      <c r="FA24" s="320"/>
      <c r="FB24" s="320"/>
      <c r="FC24" s="320"/>
      <c r="FD24" s="320"/>
      <c r="FE24" s="320"/>
      <c r="FF24" s="320"/>
      <c r="FG24" s="320"/>
      <c r="FH24" s="320"/>
      <c r="FI24" s="320"/>
      <c r="FJ24" s="320"/>
      <c r="FK24" s="320"/>
      <c r="FL24" s="320"/>
      <c r="FM24" s="320"/>
      <c r="FN24" s="320"/>
      <c r="FO24" s="320"/>
      <c r="FP24" s="320"/>
      <c r="FQ24" s="320"/>
      <c r="FR24" s="320"/>
      <c r="FS24" s="320"/>
      <c r="FT24" s="320"/>
      <c r="FU24" s="320"/>
      <c r="FV24" s="320"/>
      <c r="FW24" s="320"/>
      <c r="FX24" s="320"/>
      <c r="FY24" s="320"/>
      <c r="FZ24" s="320"/>
      <c r="GA24" s="320"/>
      <c r="GB24" s="320"/>
      <c r="GC24" s="320"/>
      <c r="GD24" s="320"/>
      <c r="GE24" s="320"/>
      <c r="GF24" s="320"/>
      <c r="GG24" s="320"/>
      <c r="GH24" s="320"/>
      <c r="GI24" s="320"/>
      <c r="GJ24" s="320"/>
      <c r="GK24" s="320"/>
      <c r="GL24" s="320"/>
      <c r="GM24" s="320"/>
      <c r="GN24" s="320"/>
      <c r="GO24" s="320"/>
      <c r="GP24" s="320"/>
      <c r="GQ24" s="320"/>
      <c r="GR24" s="320"/>
      <c r="GS24" s="320"/>
      <c r="GT24" s="320"/>
      <c r="GU24" s="320"/>
      <c r="GV24" s="320"/>
      <c r="GW24" s="320"/>
      <c r="GX24" s="320"/>
      <c r="GY24" s="320"/>
      <c r="GZ24" s="320"/>
      <c r="HA24" s="320"/>
      <c r="HB24" s="320"/>
      <c r="HC24" s="320"/>
      <c r="HD24" s="320"/>
      <c r="HE24" s="320"/>
      <c r="HF24" s="320"/>
      <c r="HG24" s="320"/>
      <c r="HH24" s="320"/>
      <c r="HI24" s="320"/>
      <c r="HJ24" s="320"/>
      <c r="HK24" s="320"/>
      <c r="HL24" s="320"/>
      <c r="HM24" s="320"/>
      <c r="HN24" s="320"/>
      <c r="HO24" s="320"/>
      <c r="HP24" s="320"/>
      <c r="HQ24" s="320"/>
      <c r="HR24" s="320"/>
      <c r="HS24" s="320"/>
      <c r="HT24" s="320"/>
      <c r="HU24" s="320"/>
      <c r="HV24" s="320"/>
      <c r="HW24" s="320"/>
      <c r="HX24" s="320"/>
      <c r="HY24" s="320"/>
      <c r="HZ24" s="320"/>
      <c r="IA24" s="320"/>
      <c r="IB24" s="320"/>
      <c r="IC24" s="320"/>
      <c r="ID24" s="320"/>
      <c r="IE24" s="320"/>
      <c r="IF24" s="320"/>
      <c r="IG24" s="320"/>
      <c r="IH24" s="320"/>
      <c r="II24" s="320"/>
      <c r="IJ24" s="320"/>
      <c r="IK24" s="320"/>
      <c r="IL24" s="320"/>
      <c r="IM24" s="320"/>
      <c r="IN24" s="320"/>
    </row>
    <row r="25" ht="25.5" customHeight="1" spans="1:248">
      <c r="A25" s="320"/>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0"/>
      <c r="EG25" s="320"/>
      <c r="EH25" s="320"/>
      <c r="EI25" s="320"/>
      <c r="EJ25" s="320"/>
      <c r="EK25" s="320"/>
      <c r="EL25" s="320"/>
      <c r="EM25" s="320"/>
      <c r="EN25" s="320"/>
      <c r="EO25" s="320"/>
      <c r="EP25" s="320"/>
      <c r="EQ25" s="320"/>
      <c r="ER25" s="320"/>
      <c r="ES25" s="320"/>
      <c r="ET25" s="320"/>
      <c r="EU25" s="320"/>
      <c r="EV25" s="320"/>
      <c r="EW25" s="320"/>
      <c r="EX25" s="320"/>
      <c r="EY25" s="320"/>
      <c r="EZ25" s="320"/>
      <c r="FA25" s="320"/>
      <c r="FB25" s="320"/>
      <c r="FC25" s="320"/>
      <c r="FD25" s="320"/>
      <c r="FE25" s="320"/>
      <c r="FF25" s="320"/>
      <c r="FG25" s="320"/>
      <c r="FH25" s="320"/>
      <c r="FI25" s="320"/>
      <c r="FJ25" s="320"/>
      <c r="FK25" s="320"/>
      <c r="FL25" s="320"/>
      <c r="FM25" s="320"/>
      <c r="FN25" s="320"/>
      <c r="FO25" s="320"/>
      <c r="FP25" s="320"/>
      <c r="FQ25" s="320"/>
      <c r="FR25" s="320"/>
      <c r="FS25" s="320"/>
      <c r="FT25" s="320"/>
      <c r="FU25" s="320"/>
      <c r="FV25" s="320"/>
      <c r="FW25" s="320"/>
      <c r="FX25" s="320"/>
      <c r="FY25" s="320"/>
      <c r="FZ25" s="320"/>
      <c r="GA25" s="320"/>
      <c r="GB25" s="320"/>
      <c r="GC25" s="320"/>
      <c r="GD25" s="320"/>
      <c r="GE25" s="320"/>
      <c r="GF25" s="320"/>
      <c r="GG25" s="320"/>
      <c r="GH25" s="320"/>
      <c r="GI25" s="320"/>
      <c r="GJ25" s="320"/>
      <c r="GK25" s="320"/>
      <c r="GL25" s="320"/>
      <c r="GM25" s="320"/>
      <c r="GN25" s="320"/>
      <c r="GO25" s="320"/>
      <c r="GP25" s="320"/>
      <c r="GQ25" s="320"/>
      <c r="GR25" s="320"/>
      <c r="GS25" s="320"/>
      <c r="GT25" s="320"/>
      <c r="GU25" s="320"/>
      <c r="GV25" s="320"/>
      <c r="GW25" s="320"/>
      <c r="GX25" s="320"/>
      <c r="GY25" s="320"/>
      <c r="GZ25" s="320"/>
      <c r="HA25" s="320"/>
      <c r="HB25" s="320"/>
      <c r="HC25" s="320"/>
      <c r="HD25" s="320"/>
      <c r="HE25" s="320"/>
      <c r="HF25" s="320"/>
      <c r="HG25" s="320"/>
      <c r="HH25" s="320"/>
      <c r="HI25" s="320"/>
      <c r="HJ25" s="320"/>
      <c r="HK25" s="320"/>
      <c r="HL25" s="320"/>
      <c r="HM25" s="320"/>
      <c r="HN25" s="320"/>
      <c r="HO25" s="320"/>
      <c r="HP25" s="320"/>
      <c r="HQ25" s="320"/>
      <c r="HR25" s="320"/>
      <c r="HS25" s="320"/>
      <c r="HT25" s="320"/>
      <c r="HU25" s="320"/>
      <c r="HV25" s="320"/>
      <c r="HW25" s="320"/>
      <c r="HX25" s="320"/>
      <c r="HY25" s="320"/>
      <c r="HZ25" s="320"/>
      <c r="IA25" s="320"/>
      <c r="IB25" s="320"/>
      <c r="IC25" s="320"/>
      <c r="ID25" s="320"/>
      <c r="IE25" s="320"/>
      <c r="IF25" s="320"/>
      <c r="IG25" s="320"/>
      <c r="IH25" s="320"/>
      <c r="II25" s="320"/>
      <c r="IJ25" s="320"/>
      <c r="IK25" s="320"/>
      <c r="IL25" s="320"/>
      <c r="IM25" s="320"/>
      <c r="IN25" s="320"/>
    </row>
    <row r="26" ht="25.5" customHeight="1" spans="1:248">
      <c r="A26" s="320"/>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0"/>
      <c r="CN26" s="320"/>
      <c r="CO26" s="320"/>
      <c r="CP26" s="320"/>
      <c r="CQ26" s="320"/>
      <c r="CR26" s="320"/>
      <c r="CS26" s="320"/>
      <c r="CT26" s="320"/>
      <c r="CU26" s="320"/>
      <c r="CV26" s="320"/>
      <c r="CW26" s="320"/>
      <c r="CX26" s="320"/>
      <c r="CY26" s="320"/>
      <c r="CZ26" s="320"/>
      <c r="DA26" s="320"/>
      <c r="DB26" s="320"/>
      <c r="DC26" s="320"/>
      <c r="DD26" s="320"/>
      <c r="DE26" s="320"/>
      <c r="DF26" s="320"/>
      <c r="DG26" s="320"/>
      <c r="DH26" s="320"/>
      <c r="DI26" s="320"/>
      <c r="DJ26" s="320"/>
      <c r="DK26" s="320"/>
      <c r="DL26" s="320"/>
      <c r="DM26" s="320"/>
      <c r="DN26" s="320"/>
      <c r="DO26" s="320"/>
      <c r="DP26" s="320"/>
      <c r="DQ26" s="320"/>
      <c r="DR26" s="320"/>
      <c r="DS26" s="320"/>
      <c r="DT26" s="320"/>
      <c r="DU26" s="320"/>
      <c r="DV26" s="320"/>
      <c r="DW26" s="320"/>
      <c r="DX26" s="320"/>
      <c r="DY26" s="320"/>
      <c r="DZ26" s="320"/>
      <c r="EA26" s="320"/>
      <c r="EB26" s="320"/>
      <c r="EC26" s="320"/>
      <c r="ED26" s="320"/>
      <c r="EE26" s="320"/>
      <c r="EF26" s="320"/>
      <c r="EG26" s="320"/>
      <c r="EH26" s="320"/>
      <c r="EI26" s="320"/>
      <c r="EJ26" s="320"/>
      <c r="EK26" s="320"/>
      <c r="EL26" s="320"/>
      <c r="EM26" s="320"/>
      <c r="EN26" s="320"/>
      <c r="EO26" s="320"/>
      <c r="EP26" s="320"/>
      <c r="EQ26" s="320"/>
      <c r="ER26" s="320"/>
      <c r="ES26" s="320"/>
      <c r="ET26" s="320"/>
      <c r="EU26" s="320"/>
      <c r="EV26" s="320"/>
      <c r="EW26" s="320"/>
      <c r="EX26" s="320"/>
      <c r="EY26" s="320"/>
      <c r="EZ26" s="320"/>
      <c r="FA26" s="320"/>
      <c r="FB26" s="320"/>
      <c r="FC26" s="320"/>
      <c r="FD26" s="320"/>
      <c r="FE26" s="320"/>
      <c r="FF26" s="320"/>
      <c r="FG26" s="320"/>
      <c r="FH26" s="320"/>
      <c r="FI26" s="320"/>
      <c r="FJ26" s="320"/>
      <c r="FK26" s="320"/>
      <c r="FL26" s="320"/>
      <c r="FM26" s="320"/>
      <c r="FN26" s="320"/>
      <c r="FO26" s="320"/>
      <c r="FP26" s="320"/>
      <c r="FQ26" s="320"/>
      <c r="FR26" s="320"/>
      <c r="FS26" s="320"/>
      <c r="FT26" s="320"/>
      <c r="FU26" s="320"/>
      <c r="FV26" s="320"/>
      <c r="FW26" s="320"/>
      <c r="FX26" s="320"/>
      <c r="FY26" s="320"/>
      <c r="FZ26" s="320"/>
      <c r="GA26" s="320"/>
      <c r="GB26" s="320"/>
      <c r="GC26" s="320"/>
      <c r="GD26" s="320"/>
      <c r="GE26" s="320"/>
      <c r="GF26" s="320"/>
      <c r="GG26" s="320"/>
      <c r="GH26" s="320"/>
      <c r="GI26" s="320"/>
      <c r="GJ26" s="320"/>
      <c r="GK26" s="320"/>
      <c r="GL26" s="320"/>
      <c r="GM26" s="320"/>
      <c r="GN26" s="320"/>
      <c r="GO26" s="320"/>
      <c r="GP26" s="320"/>
      <c r="GQ26" s="320"/>
      <c r="GR26" s="320"/>
      <c r="GS26" s="320"/>
      <c r="GT26" s="320"/>
      <c r="GU26" s="320"/>
      <c r="GV26" s="320"/>
      <c r="GW26" s="320"/>
      <c r="GX26" s="320"/>
      <c r="GY26" s="320"/>
      <c r="GZ26" s="320"/>
      <c r="HA26" s="320"/>
      <c r="HB26" s="320"/>
      <c r="HC26" s="320"/>
      <c r="HD26" s="320"/>
      <c r="HE26" s="320"/>
      <c r="HF26" s="320"/>
      <c r="HG26" s="320"/>
      <c r="HH26" s="320"/>
      <c r="HI26" s="320"/>
      <c r="HJ26" s="320"/>
      <c r="HK26" s="320"/>
      <c r="HL26" s="320"/>
      <c r="HM26" s="320"/>
      <c r="HN26" s="320"/>
      <c r="HO26" s="320"/>
      <c r="HP26" s="320"/>
      <c r="HQ26" s="320"/>
      <c r="HR26" s="320"/>
      <c r="HS26" s="320"/>
      <c r="HT26" s="320"/>
      <c r="HU26" s="320"/>
      <c r="HV26" s="320"/>
      <c r="HW26" s="320"/>
      <c r="HX26" s="320"/>
      <c r="HY26" s="320"/>
      <c r="HZ26" s="320"/>
      <c r="IA26" s="320"/>
      <c r="IB26" s="320"/>
      <c r="IC26" s="320"/>
      <c r="ID26" s="320"/>
      <c r="IE26" s="320"/>
      <c r="IF26" s="320"/>
      <c r="IG26" s="320"/>
      <c r="IH26" s="320"/>
      <c r="II26" s="320"/>
      <c r="IJ26" s="320"/>
      <c r="IK26" s="320"/>
      <c r="IL26" s="320"/>
      <c r="IM26" s="320"/>
      <c r="IN26" s="320"/>
    </row>
    <row r="27" ht="25.5" customHeight="1" spans="1:248">
      <c r="A27" s="320"/>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c r="CR27" s="320"/>
      <c r="CS27" s="320"/>
      <c r="CT27" s="320"/>
      <c r="CU27" s="320"/>
      <c r="CV27" s="320"/>
      <c r="CW27" s="320"/>
      <c r="CX27" s="320"/>
      <c r="CY27" s="320"/>
      <c r="CZ27" s="320"/>
      <c r="DA27" s="320"/>
      <c r="DB27" s="320"/>
      <c r="DC27" s="320"/>
      <c r="DD27" s="320"/>
      <c r="DE27" s="320"/>
      <c r="DF27" s="320"/>
      <c r="DG27" s="320"/>
      <c r="DH27" s="320"/>
      <c r="DI27" s="320"/>
      <c r="DJ27" s="320"/>
      <c r="DK27" s="320"/>
      <c r="DL27" s="320"/>
      <c r="DM27" s="320"/>
      <c r="DN27" s="320"/>
      <c r="DO27" s="320"/>
      <c r="DP27" s="320"/>
      <c r="DQ27" s="320"/>
      <c r="DR27" s="320"/>
      <c r="DS27" s="320"/>
      <c r="DT27" s="320"/>
      <c r="DU27" s="320"/>
      <c r="DV27" s="320"/>
      <c r="DW27" s="320"/>
      <c r="DX27" s="320"/>
      <c r="DY27" s="320"/>
      <c r="DZ27" s="320"/>
      <c r="EA27" s="320"/>
      <c r="EB27" s="320"/>
      <c r="EC27" s="320"/>
      <c r="ED27" s="320"/>
      <c r="EE27" s="320"/>
      <c r="EF27" s="320"/>
      <c r="EG27" s="320"/>
      <c r="EH27" s="320"/>
      <c r="EI27" s="320"/>
      <c r="EJ27" s="320"/>
      <c r="EK27" s="320"/>
      <c r="EL27" s="320"/>
      <c r="EM27" s="320"/>
      <c r="EN27" s="320"/>
      <c r="EO27" s="320"/>
      <c r="EP27" s="320"/>
      <c r="EQ27" s="320"/>
      <c r="ER27" s="320"/>
      <c r="ES27" s="320"/>
      <c r="ET27" s="320"/>
      <c r="EU27" s="320"/>
      <c r="EV27" s="320"/>
      <c r="EW27" s="320"/>
      <c r="EX27" s="320"/>
      <c r="EY27" s="320"/>
      <c r="EZ27" s="320"/>
      <c r="FA27" s="320"/>
      <c r="FB27" s="320"/>
      <c r="FC27" s="320"/>
      <c r="FD27" s="320"/>
      <c r="FE27" s="320"/>
      <c r="FF27" s="320"/>
      <c r="FG27" s="320"/>
      <c r="FH27" s="320"/>
      <c r="FI27" s="320"/>
      <c r="FJ27" s="320"/>
      <c r="FK27" s="320"/>
      <c r="FL27" s="320"/>
      <c r="FM27" s="320"/>
      <c r="FN27" s="320"/>
      <c r="FO27" s="320"/>
      <c r="FP27" s="320"/>
      <c r="FQ27" s="320"/>
      <c r="FR27" s="320"/>
      <c r="FS27" s="320"/>
      <c r="FT27" s="320"/>
      <c r="FU27" s="320"/>
      <c r="FV27" s="320"/>
      <c r="FW27" s="320"/>
      <c r="FX27" s="320"/>
      <c r="FY27" s="320"/>
      <c r="FZ27" s="320"/>
      <c r="GA27" s="320"/>
      <c r="GB27" s="320"/>
      <c r="GC27" s="320"/>
      <c r="GD27" s="320"/>
      <c r="GE27" s="320"/>
      <c r="GF27" s="320"/>
      <c r="GG27" s="320"/>
      <c r="GH27" s="320"/>
      <c r="GI27" s="320"/>
      <c r="GJ27" s="320"/>
      <c r="GK27" s="320"/>
      <c r="GL27" s="320"/>
      <c r="GM27" s="320"/>
      <c r="GN27" s="320"/>
      <c r="GO27" s="320"/>
      <c r="GP27" s="320"/>
      <c r="GQ27" s="320"/>
      <c r="GR27" s="320"/>
      <c r="GS27" s="320"/>
      <c r="GT27" s="320"/>
      <c r="GU27" s="320"/>
      <c r="GV27" s="320"/>
      <c r="GW27" s="320"/>
      <c r="GX27" s="320"/>
      <c r="GY27" s="320"/>
      <c r="GZ27" s="320"/>
      <c r="HA27" s="320"/>
      <c r="HB27" s="320"/>
      <c r="HC27" s="320"/>
      <c r="HD27" s="320"/>
      <c r="HE27" s="320"/>
      <c r="HF27" s="320"/>
      <c r="HG27" s="320"/>
      <c r="HH27" s="320"/>
      <c r="HI27" s="320"/>
      <c r="HJ27" s="320"/>
      <c r="HK27" s="320"/>
      <c r="HL27" s="320"/>
      <c r="HM27" s="320"/>
      <c r="HN27" s="320"/>
      <c r="HO27" s="320"/>
      <c r="HP27" s="320"/>
      <c r="HQ27" s="320"/>
      <c r="HR27" s="320"/>
      <c r="HS27" s="320"/>
      <c r="HT27" s="320"/>
      <c r="HU27" s="320"/>
      <c r="HV27" s="320"/>
      <c r="HW27" s="320"/>
      <c r="HX27" s="320"/>
      <c r="HY27" s="320"/>
      <c r="HZ27" s="320"/>
      <c r="IA27" s="320"/>
      <c r="IB27" s="320"/>
      <c r="IC27" s="320"/>
      <c r="ID27" s="320"/>
      <c r="IE27" s="320"/>
      <c r="IF27" s="320"/>
      <c r="IG27" s="320"/>
      <c r="IH27" s="320"/>
      <c r="II27" s="320"/>
      <c r="IJ27" s="320"/>
      <c r="IK27" s="320"/>
      <c r="IL27" s="320"/>
      <c r="IM27" s="320"/>
      <c r="IN27" s="320"/>
    </row>
    <row r="28" ht="25.5" customHeight="1" spans="1:248">
      <c r="A28" s="320"/>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c r="DK28" s="320"/>
      <c r="DL28" s="320"/>
      <c r="DM28" s="320"/>
      <c r="DN28" s="320"/>
      <c r="DO28" s="320"/>
      <c r="DP28" s="320"/>
      <c r="DQ28" s="320"/>
      <c r="DR28" s="320"/>
      <c r="DS28" s="320"/>
      <c r="DT28" s="320"/>
      <c r="DU28" s="320"/>
      <c r="DV28" s="320"/>
      <c r="DW28" s="320"/>
      <c r="DX28" s="320"/>
      <c r="DY28" s="320"/>
      <c r="DZ28" s="320"/>
      <c r="EA28" s="320"/>
      <c r="EB28" s="320"/>
      <c r="EC28" s="320"/>
      <c r="ED28" s="320"/>
      <c r="EE28" s="320"/>
      <c r="EF28" s="320"/>
      <c r="EG28" s="320"/>
      <c r="EH28" s="320"/>
      <c r="EI28" s="320"/>
      <c r="EJ28" s="320"/>
      <c r="EK28" s="320"/>
      <c r="EL28" s="320"/>
      <c r="EM28" s="320"/>
      <c r="EN28" s="320"/>
      <c r="EO28" s="320"/>
      <c r="EP28" s="320"/>
      <c r="EQ28" s="320"/>
      <c r="ER28" s="320"/>
      <c r="ES28" s="320"/>
      <c r="ET28" s="320"/>
      <c r="EU28" s="320"/>
      <c r="EV28" s="320"/>
      <c r="EW28" s="320"/>
      <c r="EX28" s="320"/>
      <c r="EY28" s="320"/>
      <c r="EZ28" s="320"/>
      <c r="FA28" s="320"/>
      <c r="FB28" s="320"/>
      <c r="FC28" s="320"/>
      <c r="FD28" s="320"/>
      <c r="FE28" s="320"/>
      <c r="FF28" s="320"/>
      <c r="FG28" s="320"/>
      <c r="FH28" s="320"/>
      <c r="FI28" s="320"/>
      <c r="FJ28" s="320"/>
      <c r="FK28" s="320"/>
      <c r="FL28" s="320"/>
      <c r="FM28" s="320"/>
      <c r="FN28" s="320"/>
      <c r="FO28" s="320"/>
      <c r="FP28" s="320"/>
      <c r="FQ28" s="320"/>
      <c r="FR28" s="320"/>
      <c r="FS28" s="320"/>
      <c r="FT28" s="320"/>
      <c r="FU28" s="320"/>
      <c r="FV28" s="320"/>
      <c r="FW28" s="320"/>
      <c r="FX28" s="320"/>
      <c r="FY28" s="320"/>
      <c r="FZ28" s="320"/>
      <c r="GA28" s="320"/>
      <c r="GB28" s="320"/>
      <c r="GC28" s="320"/>
      <c r="GD28" s="320"/>
      <c r="GE28" s="320"/>
      <c r="GF28" s="320"/>
      <c r="GG28" s="320"/>
      <c r="GH28" s="320"/>
      <c r="GI28" s="320"/>
      <c r="GJ28" s="320"/>
      <c r="GK28" s="320"/>
      <c r="GL28" s="320"/>
      <c r="GM28" s="320"/>
      <c r="GN28" s="320"/>
      <c r="GO28" s="320"/>
      <c r="GP28" s="320"/>
      <c r="GQ28" s="320"/>
      <c r="GR28" s="320"/>
      <c r="GS28" s="320"/>
      <c r="GT28" s="320"/>
      <c r="GU28" s="320"/>
      <c r="GV28" s="320"/>
      <c r="GW28" s="320"/>
      <c r="GX28" s="320"/>
      <c r="GY28" s="320"/>
      <c r="GZ28" s="320"/>
      <c r="HA28" s="320"/>
      <c r="HB28" s="320"/>
      <c r="HC28" s="320"/>
      <c r="HD28" s="320"/>
      <c r="HE28" s="320"/>
      <c r="HF28" s="320"/>
      <c r="HG28" s="320"/>
      <c r="HH28" s="320"/>
      <c r="HI28" s="320"/>
      <c r="HJ28" s="320"/>
      <c r="HK28" s="320"/>
      <c r="HL28" s="320"/>
      <c r="HM28" s="320"/>
      <c r="HN28" s="320"/>
      <c r="HO28" s="320"/>
      <c r="HP28" s="320"/>
      <c r="HQ28" s="320"/>
      <c r="HR28" s="320"/>
      <c r="HS28" s="320"/>
      <c r="HT28" s="320"/>
      <c r="HU28" s="320"/>
      <c r="HV28" s="320"/>
      <c r="HW28" s="320"/>
      <c r="HX28" s="320"/>
      <c r="HY28" s="320"/>
      <c r="HZ28" s="320"/>
      <c r="IA28" s="320"/>
      <c r="IB28" s="320"/>
      <c r="IC28" s="320"/>
      <c r="ID28" s="320"/>
      <c r="IE28" s="320"/>
      <c r="IF28" s="320"/>
      <c r="IG28" s="320"/>
      <c r="IH28" s="320"/>
      <c r="II28" s="320"/>
      <c r="IJ28" s="320"/>
      <c r="IK28" s="320"/>
      <c r="IL28" s="320"/>
      <c r="IM28" s="320"/>
      <c r="IN28" s="320"/>
    </row>
    <row r="29" ht="25.5" customHeight="1" spans="1:248">
      <c r="A29" s="320"/>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0"/>
      <c r="DC29" s="320"/>
      <c r="DD29" s="320"/>
      <c r="DE29" s="320"/>
      <c r="DF29" s="320"/>
      <c r="DG29" s="320"/>
      <c r="DH29" s="320"/>
      <c r="DI29" s="320"/>
      <c r="DJ29" s="320"/>
      <c r="DK29" s="320"/>
      <c r="DL29" s="320"/>
      <c r="DM29" s="320"/>
      <c r="DN29" s="320"/>
      <c r="DO29" s="320"/>
      <c r="DP29" s="320"/>
      <c r="DQ29" s="320"/>
      <c r="DR29" s="320"/>
      <c r="DS29" s="320"/>
      <c r="DT29" s="320"/>
      <c r="DU29" s="320"/>
      <c r="DV29" s="320"/>
      <c r="DW29" s="320"/>
      <c r="DX29" s="320"/>
      <c r="DY29" s="320"/>
      <c r="DZ29" s="320"/>
      <c r="EA29" s="320"/>
      <c r="EB29" s="320"/>
      <c r="EC29" s="320"/>
      <c r="ED29" s="320"/>
      <c r="EE29" s="320"/>
      <c r="EF29" s="320"/>
      <c r="EG29" s="320"/>
      <c r="EH29" s="320"/>
      <c r="EI29" s="320"/>
      <c r="EJ29" s="320"/>
      <c r="EK29" s="320"/>
      <c r="EL29" s="320"/>
      <c r="EM29" s="320"/>
      <c r="EN29" s="320"/>
      <c r="EO29" s="320"/>
      <c r="EP29" s="320"/>
      <c r="EQ29" s="320"/>
      <c r="ER29" s="320"/>
      <c r="ES29" s="320"/>
      <c r="ET29" s="320"/>
      <c r="EU29" s="320"/>
      <c r="EV29" s="320"/>
      <c r="EW29" s="320"/>
      <c r="EX29" s="320"/>
      <c r="EY29" s="320"/>
      <c r="EZ29" s="320"/>
      <c r="FA29" s="320"/>
      <c r="FB29" s="320"/>
      <c r="FC29" s="320"/>
      <c r="FD29" s="320"/>
      <c r="FE29" s="320"/>
      <c r="FF29" s="320"/>
      <c r="FG29" s="320"/>
      <c r="FH29" s="320"/>
      <c r="FI29" s="320"/>
      <c r="FJ29" s="320"/>
      <c r="FK29" s="320"/>
      <c r="FL29" s="320"/>
      <c r="FM29" s="320"/>
      <c r="FN29" s="320"/>
      <c r="FO29" s="320"/>
      <c r="FP29" s="320"/>
      <c r="FQ29" s="320"/>
      <c r="FR29" s="320"/>
      <c r="FS29" s="320"/>
      <c r="FT29" s="320"/>
      <c r="FU29" s="320"/>
      <c r="FV29" s="320"/>
      <c r="FW29" s="320"/>
      <c r="FX29" s="320"/>
      <c r="FY29" s="320"/>
      <c r="FZ29" s="320"/>
      <c r="GA29" s="320"/>
      <c r="GB29" s="320"/>
      <c r="GC29" s="320"/>
      <c r="GD29" s="320"/>
      <c r="GE29" s="320"/>
      <c r="GF29" s="320"/>
      <c r="GG29" s="320"/>
      <c r="GH29" s="320"/>
      <c r="GI29" s="320"/>
      <c r="GJ29" s="320"/>
      <c r="GK29" s="320"/>
      <c r="GL29" s="320"/>
      <c r="GM29" s="320"/>
      <c r="GN29" s="320"/>
      <c r="GO29" s="320"/>
      <c r="GP29" s="320"/>
      <c r="GQ29" s="320"/>
      <c r="GR29" s="320"/>
      <c r="GS29" s="320"/>
      <c r="GT29" s="320"/>
      <c r="GU29" s="320"/>
      <c r="GV29" s="320"/>
      <c r="GW29" s="320"/>
      <c r="GX29" s="320"/>
      <c r="GY29" s="320"/>
      <c r="GZ29" s="320"/>
      <c r="HA29" s="320"/>
      <c r="HB29" s="320"/>
      <c r="HC29" s="320"/>
      <c r="HD29" s="320"/>
      <c r="HE29" s="320"/>
      <c r="HF29" s="320"/>
      <c r="HG29" s="320"/>
      <c r="HH29" s="320"/>
      <c r="HI29" s="320"/>
      <c r="HJ29" s="320"/>
      <c r="HK29" s="320"/>
      <c r="HL29" s="320"/>
      <c r="HM29" s="320"/>
      <c r="HN29" s="320"/>
      <c r="HO29" s="320"/>
      <c r="HP29" s="320"/>
      <c r="HQ29" s="320"/>
      <c r="HR29" s="320"/>
      <c r="HS29" s="320"/>
      <c r="HT29" s="320"/>
      <c r="HU29" s="320"/>
      <c r="HV29" s="320"/>
      <c r="HW29" s="320"/>
      <c r="HX29" s="320"/>
      <c r="HY29" s="320"/>
      <c r="HZ29" s="320"/>
      <c r="IA29" s="320"/>
      <c r="IB29" s="320"/>
      <c r="IC29" s="320"/>
      <c r="ID29" s="320"/>
      <c r="IE29" s="320"/>
      <c r="IF29" s="320"/>
      <c r="IG29" s="320"/>
      <c r="IH29" s="320"/>
      <c r="II29" s="320"/>
      <c r="IJ29" s="320"/>
      <c r="IK29" s="320"/>
      <c r="IL29" s="320"/>
      <c r="IM29" s="320"/>
      <c r="IN29" s="320"/>
    </row>
    <row r="30" ht="25.5" customHeight="1" spans="1:248">
      <c r="A30" s="320"/>
      <c r="B30" s="320"/>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c r="CP30" s="320"/>
      <c r="CQ30" s="320"/>
      <c r="CR30" s="320"/>
      <c r="CS30" s="320"/>
      <c r="CT30" s="320"/>
      <c r="CU30" s="320"/>
      <c r="CV30" s="320"/>
      <c r="CW30" s="320"/>
      <c r="CX30" s="320"/>
      <c r="CY30" s="320"/>
      <c r="CZ30" s="320"/>
      <c r="DA30" s="320"/>
      <c r="DB30" s="320"/>
      <c r="DC30" s="320"/>
      <c r="DD30" s="320"/>
      <c r="DE30" s="320"/>
      <c r="DF30" s="320"/>
      <c r="DG30" s="320"/>
      <c r="DH30" s="320"/>
      <c r="DI30" s="320"/>
      <c r="DJ30" s="320"/>
      <c r="DK30" s="320"/>
      <c r="DL30" s="320"/>
      <c r="DM30" s="320"/>
      <c r="DN30" s="320"/>
      <c r="DO30" s="320"/>
      <c r="DP30" s="320"/>
      <c r="DQ30" s="320"/>
      <c r="DR30" s="320"/>
      <c r="DS30" s="320"/>
      <c r="DT30" s="320"/>
      <c r="DU30" s="320"/>
      <c r="DV30" s="320"/>
      <c r="DW30" s="320"/>
      <c r="DX30" s="320"/>
      <c r="DY30" s="320"/>
      <c r="DZ30" s="320"/>
      <c r="EA30" s="320"/>
      <c r="EB30" s="320"/>
      <c r="EC30" s="320"/>
      <c r="ED30" s="320"/>
      <c r="EE30" s="320"/>
      <c r="EF30" s="320"/>
      <c r="EG30" s="320"/>
      <c r="EH30" s="320"/>
      <c r="EI30" s="320"/>
      <c r="EJ30" s="320"/>
      <c r="EK30" s="320"/>
      <c r="EL30" s="320"/>
      <c r="EM30" s="320"/>
      <c r="EN30" s="320"/>
      <c r="EO30" s="320"/>
      <c r="EP30" s="320"/>
      <c r="EQ30" s="320"/>
      <c r="ER30" s="320"/>
      <c r="ES30" s="320"/>
      <c r="ET30" s="320"/>
      <c r="EU30" s="320"/>
      <c r="EV30" s="320"/>
      <c r="EW30" s="320"/>
      <c r="EX30" s="320"/>
      <c r="EY30" s="320"/>
      <c r="EZ30" s="320"/>
      <c r="FA30" s="320"/>
      <c r="FB30" s="320"/>
      <c r="FC30" s="320"/>
      <c r="FD30" s="320"/>
      <c r="FE30" s="320"/>
      <c r="FF30" s="320"/>
      <c r="FG30" s="320"/>
      <c r="FH30" s="320"/>
      <c r="FI30" s="320"/>
      <c r="FJ30" s="320"/>
      <c r="FK30" s="320"/>
      <c r="FL30" s="320"/>
      <c r="FM30" s="320"/>
      <c r="FN30" s="320"/>
      <c r="FO30" s="320"/>
      <c r="FP30" s="320"/>
      <c r="FQ30" s="320"/>
      <c r="FR30" s="320"/>
      <c r="FS30" s="320"/>
      <c r="FT30" s="320"/>
      <c r="FU30" s="320"/>
      <c r="FV30" s="320"/>
      <c r="FW30" s="320"/>
      <c r="FX30" s="320"/>
      <c r="FY30" s="320"/>
      <c r="FZ30" s="320"/>
      <c r="GA30" s="320"/>
      <c r="GB30" s="320"/>
      <c r="GC30" s="320"/>
      <c r="GD30" s="320"/>
      <c r="GE30" s="320"/>
      <c r="GF30" s="320"/>
      <c r="GG30" s="320"/>
      <c r="GH30" s="320"/>
      <c r="GI30" s="320"/>
      <c r="GJ30" s="320"/>
      <c r="GK30" s="320"/>
      <c r="GL30" s="320"/>
      <c r="GM30" s="320"/>
      <c r="GN30" s="320"/>
      <c r="GO30" s="320"/>
      <c r="GP30" s="320"/>
      <c r="GQ30" s="320"/>
      <c r="GR30" s="320"/>
      <c r="GS30" s="320"/>
      <c r="GT30" s="320"/>
      <c r="GU30" s="320"/>
      <c r="GV30" s="320"/>
      <c r="GW30" s="320"/>
      <c r="GX30" s="320"/>
      <c r="GY30" s="320"/>
      <c r="GZ30" s="320"/>
      <c r="HA30" s="320"/>
      <c r="HB30" s="320"/>
      <c r="HC30" s="320"/>
      <c r="HD30" s="320"/>
      <c r="HE30" s="320"/>
      <c r="HF30" s="320"/>
      <c r="HG30" s="320"/>
      <c r="HH30" s="320"/>
      <c r="HI30" s="320"/>
      <c r="HJ30" s="320"/>
      <c r="HK30" s="320"/>
      <c r="HL30" s="320"/>
      <c r="HM30" s="320"/>
      <c r="HN30" s="320"/>
      <c r="HO30" s="320"/>
      <c r="HP30" s="320"/>
      <c r="HQ30" s="320"/>
      <c r="HR30" s="320"/>
      <c r="HS30" s="320"/>
      <c r="HT30" s="320"/>
      <c r="HU30" s="320"/>
      <c r="HV30" s="320"/>
      <c r="HW30" s="320"/>
      <c r="HX30" s="320"/>
      <c r="HY30" s="320"/>
      <c r="HZ30" s="320"/>
      <c r="IA30" s="320"/>
      <c r="IB30" s="320"/>
      <c r="IC30" s="320"/>
      <c r="ID30" s="320"/>
      <c r="IE30" s="320"/>
      <c r="IF30" s="320"/>
      <c r="IG30" s="320"/>
      <c r="IH30" s="320"/>
      <c r="II30" s="320"/>
      <c r="IJ30" s="320"/>
      <c r="IK30" s="320"/>
      <c r="IL30" s="320"/>
      <c r="IM30" s="320"/>
      <c r="IN30" s="320"/>
    </row>
    <row r="31" ht="25.5" customHeight="1" spans="1:248">
      <c r="A31" s="320"/>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0"/>
      <c r="FM31" s="320"/>
      <c r="FN31" s="320"/>
      <c r="FO31" s="320"/>
      <c r="FP31" s="320"/>
      <c r="FQ31" s="320"/>
      <c r="FR31" s="320"/>
      <c r="FS31" s="320"/>
      <c r="FT31" s="320"/>
      <c r="FU31" s="320"/>
      <c r="FV31" s="320"/>
      <c r="FW31" s="320"/>
      <c r="FX31" s="320"/>
      <c r="FY31" s="320"/>
      <c r="FZ31" s="320"/>
      <c r="GA31" s="320"/>
      <c r="GB31" s="320"/>
      <c r="GC31" s="320"/>
      <c r="GD31" s="320"/>
      <c r="GE31" s="320"/>
      <c r="GF31" s="320"/>
      <c r="GG31" s="320"/>
      <c r="GH31" s="320"/>
      <c r="GI31" s="320"/>
      <c r="GJ31" s="320"/>
      <c r="GK31" s="320"/>
      <c r="GL31" s="320"/>
      <c r="GM31" s="320"/>
      <c r="GN31" s="320"/>
      <c r="GO31" s="320"/>
      <c r="GP31" s="320"/>
      <c r="GQ31" s="320"/>
      <c r="GR31" s="320"/>
      <c r="GS31" s="320"/>
      <c r="GT31" s="320"/>
      <c r="GU31" s="320"/>
      <c r="GV31" s="320"/>
      <c r="GW31" s="320"/>
      <c r="GX31" s="320"/>
      <c r="GY31" s="320"/>
      <c r="GZ31" s="320"/>
      <c r="HA31" s="320"/>
      <c r="HB31" s="320"/>
      <c r="HC31" s="320"/>
      <c r="HD31" s="320"/>
      <c r="HE31" s="320"/>
      <c r="HF31" s="320"/>
      <c r="HG31" s="320"/>
      <c r="HH31" s="320"/>
      <c r="HI31" s="320"/>
      <c r="HJ31" s="320"/>
      <c r="HK31" s="320"/>
      <c r="HL31" s="320"/>
      <c r="HM31" s="320"/>
      <c r="HN31" s="320"/>
      <c r="HO31" s="320"/>
      <c r="HP31" s="320"/>
      <c r="HQ31" s="320"/>
      <c r="HR31" s="320"/>
      <c r="HS31" s="320"/>
      <c r="HT31" s="320"/>
      <c r="HU31" s="320"/>
      <c r="HV31" s="320"/>
      <c r="HW31" s="320"/>
      <c r="HX31" s="320"/>
      <c r="HY31" s="320"/>
      <c r="HZ31" s="320"/>
      <c r="IA31" s="320"/>
      <c r="IB31" s="320"/>
      <c r="IC31" s="320"/>
      <c r="ID31" s="320"/>
      <c r="IE31" s="320"/>
      <c r="IF31" s="320"/>
      <c r="IG31" s="320"/>
      <c r="IH31" s="320"/>
      <c r="II31" s="320"/>
      <c r="IJ31" s="320"/>
      <c r="IK31" s="320"/>
      <c r="IL31" s="320"/>
      <c r="IM31" s="320"/>
      <c r="IN31" s="320"/>
    </row>
    <row r="32" ht="25.5" customHeight="1" spans="1:248">
      <c r="A32" s="320"/>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c r="DK32" s="320"/>
      <c r="DL32" s="320"/>
      <c r="DM32" s="320"/>
      <c r="DN32" s="320"/>
      <c r="DO32" s="320"/>
      <c r="DP32" s="320"/>
      <c r="DQ32" s="320"/>
      <c r="DR32" s="320"/>
      <c r="DS32" s="320"/>
      <c r="DT32" s="320"/>
      <c r="DU32" s="320"/>
      <c r="DV32" s="320"/>
      <c r="DW32" s="320"/>
      <c r="DX32" s="320"/>
      <c r="DY32" s="320"/>
      <c r="DZ32" s="320"/>
      <c r="EA32" s="320"/>
      <c r="EB32" s="320"/>
      <c r="EC32" s="320"/>
      <c r="ED32" s="320"/>
      <c r="EE32" s="320"/>
      <c r="EF32" s="320"/>
      <c r="EG32" s="320"/>
      <c r="EH32" s="320"/>
      <c r="EI32" s="320"/>
      <c r="EJ32" s="320"/>
      <c r="EK32" s="320"/>
      <c r="EL32" s="320"/>
      <c r="EM32" s="320"/>
      <c r="EN32" s="320"/>
      <c r="EO32" s="320"/>
      <c r="EP32" s="320"/>
      <c r="EQ32" s="320"/>
      <c r="ER32" s="320"/>
      <c r="ES32" s="320"/>
      <c r="ET32" s="320"/>
      <c r="EU32" s="320"/>
      <c r="EV32" s="320"/>
      <c r="EW32" s="320"/>
      <c r="EX32" s="320"/>
      <c r="EY32" s="320"/>
      <c r="EZ32" s="320"/>
      <c r="FA32" s="320"/>
      <c r="FB32" s="320"/>
      <c r="FC32" s="320"/>
      <c r="FD32" s="320"/>
      <c r="FE32" s="320"/>
      <c r="FF32" s="320"/>
      <c r="FG32" s="320"/>
      <c r="FH32" s="320"/>
      <c r="FI32" s="320"/>
      <c r="FJ32" s="320"/>
      <c r="FK32" s="320"/>
      <c r="FL32" s="320"/>
      <c r="FM32" s="320"/>
      <c r="FN32" s="320"/>
      <c r="FO32" s="320"/>
      <c r="FP32" s="320"/>
      <c r="FQ32" s="320"/>
      <c r="FR32" s="320"/>
      <c r="FS32" s="320"/>
      <c r="FT32" s="320"/>
      <c r="FU32" s="320"/>
      <c r="FV32" s="320"/>
      <c r="FW32" s="320"/>
      <c r="FX32" s="320"/>
      <c r="FY32" s="320"/>
      <c r="FZ32" s="320"/>
      <c r="GA32" s="320"/>
      <c r="GB32" s="320"/>
      <c r="GC32" s="320"/>
      <c r="GD32" s="320"/>
      <c r="GE32" s="320"/>
      <c r="GF32" s="320"/>
      <c r="GG32" s="320"/>
      <c r="GH32" s="320"/>
      <c r="GI32" s="320"/>
      <c r="GJ32" s="320"/>
      <c r="GK32" s="320"/>
      <c r="GL32" s="320"/>
      <c r="GM32" s="320"/>
      <c r="GN32" s="320"/>
      <c r="GO32" s="320"/>
      <c r="GP32" s="320"/>
      <c r="GQ32" s="320"/>
      <c r="GR32" s="320"/>
      <c r="GS32" s="320"/>
      <c r="GT32" s="320"/>
      <c r="GU32" s="320"/>
      <c r="GV32" s="320"/>
      <c r="GW32" s="320"/>
      <c r="GX32" s="320"/>
      <c r="GY32" s="320"/>
      <c r="GZ32" s="320"/>
      <c r="HA32" s="320"/>
      <c r="HB32" s="320"/>
      <c r="HC32" s="320"/>
      <c r="HD32" s="320"/>
      <c r="HE32" s="320"/>
      <c r="HF32" s="320"/>
      <c r="HG32" s="320"/>
      <c r="HH32" s="320"/>
      <c r="HI32" s="320"/>
      <c r="HJ32" s="320"/>
      <c r="HK32" s="320"/>
      <c r="HL32" s="320"/>
      <c r="HM32" s="320"/>
      <c r="HN32" s="320"/>
      <c r="HO32" s="320"/>
      <c r="HP32" s="320"/>
      <c r="HQ32" s="320"/>
      <c r="HR32" s="320"/>
      <c r="HS32" s="320"/>
      <c r="HT32" s="320"/>
      <c r="HU32" s="320"/>
      <c r="HV32" s="320"/>
      <c r="HW32" s="320"/>
      <c r="HX32" s="320"/>
      <c r="HY32" s="320"/>
      <c r="HZ32" s="320"/>
      <c r="IA32" s="320"/>
      <c r="IB32" s="320"/>
      <c r="IC32" s="320"/>
      <c r="ID32" s="320"/>
      <c r="IE32" s="320"/>
      <c r="IF32" s="320"/>
      <c r="IG32" s="320"/>
      <c r="IH32" s="320"/>
      <c r="II32" s="320"/>
      <c r="IJ32" s="320"/>
      <c r="IK32" s="320"/>
      <c r="IL32" s="320"/>
      <c r="IM32" s="320"/>
      <c r="IN32" s="320"/>
    </row>
    <row r="33" ht="25.5" customHeight="1" spans="1:248">
      <c r="A33" s="320"/>
      <c r="B33" s="320"/>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c r="DK33" s="320"/>
      <c r="DL33" s="320"/>
      <c r="DM33" s="320"/>
      <c r="DN33" s="320"/>
      <c r="DO33" s="320"/>
      <c r="DP33" s="320"/>
      <c r="DQ33" s="320"/>
      <c r="DR33" s="320"/>
      <c r="DS33" s="320"/>
      <c r="DT33" s="320"/>
      <c r="DU33" s="320"/>
      <c r="DV33" s="320"/>
      <c r="DW33" s="320"/>
      <c r="DX33" s="320"/>
      <c r="DY33" s="320"/>
      <c r="DZ33" s="320"/>
      <c r="EA33" s="320"/>
      <c r="EB33" s="320"/>
      <c r="EC33" s="320"/>
      <c r="ED33" s="320"/>
      <c r="EE33" s="320"/>
      <c r="EF33" s="320"/>
      <c r="EG33" s="320"/>
      <c r="EH33" s="320"/>
      <c r="EI33" s="320"/>
      <c r="EJ33" s="320"/>
      <c r="EK33" s="320"/>
      <c r="EL33" s="320"/>
      <c r="EM33" s="320"/>
      <c r="EN33" s="320"/>
      <c r="EO33" s="320"/>
      <c r="EP33" s="320"/>
      <c r="EQ33" s="320"/>
      <c r="ER33" s="320"/>
      <c r="ES33" s="320"/>
      <c r="ET33" s="320"/>
      <c r="EU33" s="320"/>
      <c r="EV33" s="320"/>
      <c r="EW33" s="320"/>
      <c r="EX33" s="320"/>
      <c r="EY33" s="320"/>
      <c r="EZ33" s="320"/>
      <c r="FA33" s="320"/>
      <c r="FB33" s="320"/>
      <c r="FC33" s="320"/>
      <c r="FD33" s="320"/>
      <c r="FE33" s="320"/>
      <c r="FF33" s="320"/>
      <c r="FG33" s="320"/>
      <c r="FH33" s="320"/>
      <c r="FI33" s="320"/>
      <c r="FJ33" s="320"/>
      <c r="FK33" s="320"/>
      <c r="FL33" s="320"/>
      <c r="FM33" s="320"/>
      <c r="FN33" s="320"/>
      <c r="FO33" s="320"/>
      <c r="FP33" s="320"/>
      <c r="FQ33" s="320"/>
      <c r="FR33" s="320"/>
      <c r="FS33" s="320"/>
      <c r="FT33" s="320"/>
      <c r="FU33" s="320"/>
      <c r="FV33" s="320"/>
      <c r="FW33" s="320"/>
      <c r="FX33" s="320"/>
      <c r="FY33" s="320"/>
      <c r="FZ33" s="320"/>
      <c r="GA33" s="320"/>
      <c r="GB33" s="320"/>
      <c r="GC33" s="320"/>
      <c r="GD33" s="320"/>
      <c r="GE33" s="320"/>
      <c r="GF33" s="320"/>
      <c r="GG33" s="320"/>
      <c r="GH33" s="320"/>
      <c r="GI33" s="320"/>
      <c r="GJ33" s="320"/>
      <c r="GK33" s="320"/>
      <c r="GL33" s="320"/>
      <c r="GM33" s="320"/>
      <c r="GN33" s="320"/>
      <c r="GO33" s="320"/>
      <c r="GP33" s="320"/>
      <c r="GQ33" s="320"/>
      <c r="GR33" s="320"/>
      <c r="GS33" s="320"/>
      <c r="GT33" s="320"/>
      <c r="GU33" s="320"/>
      <c r="GV33" s="320"/>
      <c r="GW33" s="320"/>
      <c r="GX33" s="320"/>
      <c r="GY33" s="320"/>
      <c r="GZ33" s="320"/>
      <c r="HA33" s="320"/>
      <c r="HB33" s="320"/>
      <c r="HC33" s="320"/>
      <c r="HD33" s="320"/>
      <c r="HE33" s="320"/>
      <c r="HF33" s="320"/>
      <c r="HG33" s="320"/>
      <c r="HH33" s="320"/>
      <c r="HI33" s="320"/>
      <c r="HJ33" s="320"/>
      <c r="HK33" s="320"/>
      <c r="HL33" s="320"/>
      <c r="HM33" s="320"/>
      <c r="HN33" s="320"/>
      <c r="HO33" s="320"/>
      <c r="HP33" s="320"/>
      <c r="HQ33" s="320"/>
      <c r="HR33" s="320"/>
      <c r="HS33" s="320"/>
      <c r="HT33" s="320"/>
      <c r="HU33" s="320"/>
      <c r="HV33" s="320"/>
      <c r="HW33" s="320"/>
      <c r="HX33" s="320"/>
      <c r="HY33" s="320"/>
      <c r="HZ33" s="320"/>
      <c r="IA33" s="320"/>
      <c r="IB33" s="320"/>
      <c r="IC33" s="320"/>
      <c r="ID33" s="320"/>
      <c r="IE33" s="320"/>
      <c r="IF33" s="320"/>
      <c r="IG33" s="320"/>
      <c r="IH33" s="320"/>
      <c r="II33" s="320"/>
      <c r="IJ33" s="320"/>
      <c r="IK33" s="320"/>
      <c r="IL33" s="320"/>
      <c r="IM33" s="320"/>
      <c r="IN33" s="320"/>
    </row>
    <row r="34" ht="25.5" customHeight="1" spans="1:24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row>
    <row r="35" ht="25.5" customHeight="1" spans="1:24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row>
    <row r="36" ht="25.5" customHeight="1" spans="1:24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row>
    <row r="37" ht="25.5" customHeight="1" spans="1:24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row>
    <row r="38" ht="25.5" customHeight="1" spans="1:24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row>
    <row r="39" ht="25.5" customHeight="1" spans="1:24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row>
    <row r="40" ht="25.5" customHeight="1" spans="1:24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row>
    <row r="41" ht="25.5" customHeight="1" spans="1:248">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row>
    <row r="42" ht="25.5" customHeight="1" spans="1:248">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row>
    <row r="43" ht="25.5" customHeight="1" spans="1:248">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ht="25.5" customHeight="1" spans="1:248">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row>
    <row r="45" ht="25.5" customHeight="1" spans="1:248">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row>
  </sheetData>
  <sheetProtection formatCells="0" formatColumns="0" formatRows="0"/>
  <mergeCells count="13">
    <mergeCell ref="A3:E3"/>
    <mergeCell ref="N3:O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80"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showGridLines="0" showZeros="0" workbookViewId="0">
      <selection activeCell="I16" sqref="E16:I19"/>
    </sheetView>
  </sheetViews>
  <sheetFormatPr defaultColWidth="9.33333333333333" defaultRowHeight="15"/>
  <cols>
    <col min="1" max="1" width="7.66666666666667" style="79" customWidth="1"/>
    <col min="2" max="2" width="8" style="79" customWidth="1"/>
    <col min="3" max="3" width="6" style="79" customWidth="1"/>
    <col min="4" max="4" width="11.8333333333333" style="79" customWidth="1"/>
    <col min="5" max="5" width="42.5" style="79" customWidth="1"/>
    <col min="6" max="13" width="17.1666666666667" style="79" customWidth="1"/>
    <col min="14" max="16384" width="9.33333333333333" style="79"/>
  </cols>
  <sheetData>
    <row r="1" ht="14.25" customHeight="1" spans="1:14">
      <c r="A1" s="272"/>
      <c r="B1" s="272"/>
      <c r="C1" s="273"/>
      <c r="D1" s="274"/>
      <c r="E1" s="275"/>
      <c r="F1" s="276"/>
      <c r="G1" s="276"/>
      <c r="H1" s="276"/>
      <c r="I1" s="290"/>
      <c r="J1" s="276"/>
      <c r="K1" s="276"/>
      <c r="L1" s="276"/>
      <c r="M1" s="276"/>
      <c r="N1" s="291" t="s">
        <v>82</v>
      </c>
    </row>
    <row r="2" ht="20.25" customHeight="1" spans="1:14">
      <c r="A2" s="277" t="s">
        <v>83</v>
      </c>
      <c r="B2" s="278"/>
      <c r="C2" s="278"/>
      <c r="D2" s="278"/>
      <c r="E2" s="278"/>
      <c r="F2" s="278"/>
      <c r="G2" s="278"/>
      <c r="H2" s="278"/>
      <c r="I2" s="278"/>
      <c r="J2" s="278"/>
      <c r="K2" s="278"/>
      <c r="L2" s="278"/>
      <c r="M2" s="278"/>
      <c r="N2" s="278"/>
    </row>
    <row r="3" ht="14.25" customHeight="1" spans="1:14">
      <c r="A3" s="279" t="s">
        <v>2</v>
      </c>
      <c r="B3"/>
      <c r="C3"/>
      <c r="D3"/>
      <c r="E3"/>
      <c r="F3" s="276"/>
      <c r="G3" s="280"/>
      <c r="H3" s="280"/>
      <c r="I3" s="280"/>
      <c r="J3" s="280"/>
      <c r="K3" s="280"/>
      <c r="L3" s="280"/>
      <c r="M3" s="292" t="s">
        <v>3</v>
      </c>
      <c r="N3" s="292"/>
    </row>
    <row r="4" ht="14.25" customHeight="1" spans="1:14">
      <c r="A4" s="281" t="s">
        <v>46</v>
      </c>
      <c r="B4" s="281"/>
      <c r="C4" s="281"/>
      <c r="D4" s="282" t="s">
        <v>47</v>
      </c>
      <c r="E4" s="282" t="s">
        <v>48</v>
      </c>
      <c r="F4" s="282" t="s">
        <v>49</v>
      </c>
      <c r="G4" s="283" t="s">
        <v>84</v>
      </c>
      <c r="H4" s="283"/>
      <c r="I4" s="283"/>
      <c r="J4" s="293"/>
      <c r="K4" s="283"/>
      <c r="L4" s="294" t="s">
        <v>85</v>
      </c>
      <c r="M4" s="283"/>
      <c r="N4" s="295"/>
    </row>
    <row r="5" ht="24" customHeight="1" spans="1:14">
      <c r="A5" s="284" t="s">
        <v>50</v>
      </c>
      <c r="B5" s="285" t="s">
        <v>51</v>
      </c>
      <c r="C5" s="285" t="s">
        <v>52</v>
      </c>
      <c r="D5" s="282"/>
      <c r="E5" s="282"/>
      <c r="F5" s="282"/>
      <c r="G5" s="286" t="s">
        <v>19</v>
      </c>
      <c r="H5" s="282" t="s">
        <v>86</v>
      </c>
      <c r="I5" s="282" t="s">
        <v>87</v>
      </c>
      <c r="J5" s="282" t="s">
        <v>88</v>
      </c>
      <c r="K5" s="282" t="s">
        <v>89</v>
      </c>
      <c r="L5" s="282" t="s">
        <v>19</v>
      </c>
      <c r="M5" s="296" t="s">
        <v>90</v>
      </c>
      <c r="N5" s="282" t="s">
        <v>91</v>
      </c>
    </row>
    <row r="6" s="78" customFormat="1" ht="24.75" customHeight="1" spans="1:14">
      <c r="A6" s="287"/>
      <c r="B6" s="287"/>
      <c r="C6" s="287"/>
      <c r="D6" s="287"/>
      <c r="E6" s="288" t="s">
        <v>9</v>
      </c>
      <c r="F6" s="289">
        <f>G6+L6</f>
        <v>2278.92</v>
      </c>
      <c r="G6" s="289">
        <f>H6+I6+J6+K6</f>
        <v>1679.2679</v>
      </c>
      <c r="H6" s="289">
        <f>H7</f>
        <v>1421.2932</v>
      </c>
      <c r="I6" s="289">
        <f>I7</f>
        <v>109.8955</v>
      </c>
      <c r="J6" s="289">
        <f>J7</f>
        <v>148.0792</v>
      </c>
      <c r="K6" s="289"/>
      <c r="L6" s="289">
        <f>M6</f>
        <v>599.6521</v>
      </c>
      <c r="M6" s="289">
        <f>M7</f>
        <v>599.6521</v>
      </c>
      <c r="N6" s="289"/>
    </row>
    <row r="7" ht="24.75" customHeight="1" spans="1:14">
      <c r="A7" s="287"/>
      <c r="B7" s="287"/>
      <c r="C7" s="287"/>
      <c r="D7" s="287" t="s">
        <v>54</v>
      </c>
      <c r="E7" s="288" t="s">
        <v>55</v>
      </c>
      <c r="F7" s="289">
        <f t="shared" ref="F7:F20" si="0">G7+L7</f>
        <v>2278.92</v>
      </c>
      <c r="G7" s="289">
        <f t="shared" ref="G7:G20" si="1">H7+I7+J7+K7</f>
        <v>1679.2679</v>
      </c>
      <c r="H7" s="289">
        <f>SUM(H8:H20)</f>
        <v>1421.2932</v>
      </c>
      <c r="I7" s="289">
        <f>SUM(I8:I20)</f>
        <v>109.8955</v>
      </c>
      <c r="J7" s="289">
        <f>SUM(J8:J20)</f>
        <v>148.0792</v>
      </c>
      <c r="K7" s="289"/>
      <c r="L7" s="289">
        <f t="shared" ref="L7:L20" si="2">M7</f>
        <v>599.6521</v>
      </c>
      <c r="M7" s="289">
        <f>SUM(M8:M20)</f>
        <v>599.6521</v>
      </c>
      <c r="N7" s="289"/>
    </row>
    <row r="8" ht="24.75" customHeight="1" spans="1:14">
      <c r="A8" s="287" t="s">
        <v>56</v>
      </c>
      <c r="B8" s="287" t="s">
        <v>57</v>
      </c>
      <c r="C8" s="287" t="s">
        <v>58</v>
      </c>
      <c r="D8" s="287" t="s">
        <v>59</v>
      </c>
      <c r="E8" s="288" t="s">
        <v>60</v>
      </c>
      <c r="F8" s="289">
        <f t="shared" si="0"/>
        <v>155.2167</v>
      </c>
      <c r="G8" s="289">
        <f t="shared" si="1"/>
        <v>155.2167</v>
      </c>
      <c r="H8" s="289">
        <v>0</v>
      </c>
      <c r="I8" s="289">
        <v>7.1375</v>
      </c>
      <c r="J8" s="289">
        <v>148.0792</v>
      </c>
      <c r="K8" s="289"/>
      <c r="L8" s="289">
        <f t="shared" si="2"/>
        <v>0</v>
      </c>
      <c r="M8" s="289">
        <v>0</v>
      </c>
      <c r="N8" s="289"/>
    </row>
    <row r="9" ht="24.75" customHeight="1" spans="1:14">
      <c r="A9" s="287" t="s">
        <v>56</v>
      </c>
      <c r="B9" s="287" t="s">
        <v>57</v>
      </c>
      <c r="C9" s="287" t="s">
        <v>57</v>
      </c>
      <c r="D9" s="287" t="s">
        <v>59</v>
      </c>
      <c r="E9" s="288" t="s">
        <v>61</v>
      </c>
      <c r="F9" s="289">
        <f t="shared" si="0"/>
        <v>153.7348</v>
      </c>
      <c r="G9" s="289">
        <f t="shared" si="1"/>
        <v>153.7348</v>
      </c>
      <c r="H9" s="289">
        <v>153.7348</v>
      </c>
      <c r="I9" s="289">
        <v>0</v>
      </c>
      <c r="J9" s="289">
        <v>0</v>
      </c>
      <c r="K9" s="289"/>
      <c r="L9" s="289">
        <f t="shared" si="2"/>
        <v>0</v>
      </c>
      <c r="M9" s="289">
        <v>0</v>
      </c>
      <c r="N9" s="289"/>
    </row>
    <row r="10" ht="24.75" customHeight="1" spans="1:14">
      <c r="A10" s="287" t="s">
        <v>56</v>
      </c>
      <c r="B10" s="287" t="s">
        <v>62</v>
      </c>
      <c r="C10" s="287" t="s">
        <v>58</v>
      </c>
      <c r="D10" s="287" t="s">
        <v>59</v>
      </c>
      <c r="E10" s="288" t="s">
        <v>63</v>
      </c>
      <c r="F10" s="289">
        <f t="shared" si="0"/>
        <v>61.322</v>
      </c>
      <c r="G10" s="289">
        <f t="shared" si="1"/>
        <v>61.322</v>
      </c>
      <c r="H10" s="289">
        <v>61.322</v>
      </c>
      <c r="I10" s="289">
        <v>0</v>
      </c>
      <c r="J10" s="289">
        <v>0</v>
      </c>
      <c r="K10" s="289"/>
      <c r="L10" s="289">
        <f t="shared" si="2"/>
        <v>0</v>
      </c>
      <c r="M10" s="289">
        <v>0</v>
      </c>
      <c r="N10" s="289"/>
    </row>
    <row r="11" ht="24.75" customHeight="1" spans="1:14">
      <c r="A11" s="287" t="s">
        <v>56</v>
      </c>
      <c r="B11" s="287" t="s">
        <v>64</v>
      </c>
      <c r="C11" s="287" t="s">
        <v>58</v>
      </c>
      <c r="D11" s="287" t="s">
        <v>59</v>
      </c>
      <c r="E11" s="288" t="s">
        <v>65</v>
      </c>
      <c r="F11" s="289">
        <f t="shared" si="0"/>
        <v>11.2978</v>
      </c>
      <c r="G11" s="289">
        <f t="shared" si="1"/>
        <v>11.2978</v>
      </c>
      <c r="H11" s="289">
        <v>11.2978</v>
      </c>
      <c r="I11" s="289">
        <v>0</v>
      </c>
      <c r="J11" s="289">
        <v>0</v>
      </c>
      <c r="K11" s="289"/>
      <c r="L11" s="289">
        <f t="shared" si="2"/>
        <v>0</v>
      </c>
      <c r="M11" s="289">
        <v>0</v>
      </c>
      <c r="N11" s="289"/>
    </row>
    <row r="12" ht="24.75" customHeight="1" spans="1:14">
      <c r="A12" s="287" t="s">
        <v>66</v>
      </c>
      <c r="B12" s="287" t="s">
        <v>67</v>
      </c>
      <c r="C12" s="287" t="s">
        <v>68</v>
      </c>
      <c r="D12" s="287" t="s">
        <v>59</v>
      </c>
      <c r="E12" s="288" t="s">
        <v>69</v>
      </c>
      <c r="F12" s="289">
        <f t="shared" si="0"/>
        <v>97.8908</v>
      </c>
      <c r="G12" s="289">
        <f t="shared" si="1"/>
        <v>97.8908</v>
      </c>
      <c r="H12" s="289">
        <v>97.8908</v>
      </c>
      <c r="I12" s="289">
        <v>0</v>
      </c>
      <c r="J12" s="289">
        <v>0</v>
      </c>
      <c r="K12" s="289"/>
      <c r="L12" s="289">
        <f t="shared" si="2"/>
        <v>0</v>
      </c>
      <c r="M12" s="289">
        <v>0</v>
      </c>
      <c r="N12" s="289"/>
    </row>
    <row r="13" ht="24.75" customHeight="1" spans="1:14">
      <c r="A13" s="287" t="s">
        <v>70</v>
      </c>
      <c r="B13" s="287" t="s">
        <v>58</v>
      </c>
      <c r="C13" s="287" t="s">
        <v>58</v>
      </c>
      <c r="D13" s="287" t="s">
        <v>59</v>
      </c>
      <c r="E13" s="288" t="s">
        <v>71</v>
      </c>
      <c r="F13" s="289">
        <f t="shared" si="0"/>
        <v>356.5699</v>
      </c>
      <c r="G13" s="289">
        <f t="shared" si="1"/>
        <v>115.5678</v>
      </c>
      <c r="H13" s="289">
        <v>115.5678</v>
      </c>
      <c r="I13" s="289">
        <v>0</v>
      </c>
      <c r="J13" s="289">
        <v>0</v>
      </c>
      <c r="K13" s="289"/>
      <c r="L13" s="289">
        <f t="shared" si="2"/>
        <v>241.0021</v>
      </c>
      <c r="M13" s="289">
        <v>241.0021</v>
      </c>
      <c r="N13" s="289"/>
    </row>
    <row r="14" ht="24.75" customHeight="1" spans="1:14">
      <c r="A14" s="287" t="s">
        <v>70</v>
      </c>
      <c r="B14" s="287" t="s">
        <v>58</v>
      </c>
      <c r="C14" s="287" t="s">
        <v>68</v>
      </c>
      <c r="D14" s="287" t="s">
        <v>59</v>
      </c>
      <c r="E14" s="288" t="s">
        <v>72</v>
      </c>
      <c r="F14" s="289">
        <f t="shared" si="0"/>
        <v>16.15</v>
      </c>
      <c r="G14" s="289">
        <f t="shared" si="1"/>
        <v>0</v>
      </c>
      <c r="H14" s="289">
        <v>0</v>
      </c>
      <c r="I14" s="289">
        <v>0</v>
      </c>
      <c r="J14" s="289">
        <v>0</v>
      </c>
      <c r="K14" s="289"/>
      <c r="L14" s="289">
        <f t="shared" si="2"/>
        <v>16.15</v>
      </c>
      <c r="M14" s="289">
        <v>16.15</v>
      </c>
      <c r="N14" s="289"/>
    </row>
    <row r="15" ht="24.75" customHeight="1" spans="1:14">
      <c r="A15" s="287" t="s">
        <v>70</v>
      </c>
      <c r="B15" s="287" t="s">
        <v>58</v>
      </c>
      <c r="C15" s="287" t="s">
        <v>73</v>
      </c>
      <c r="D15" s="287" t="s">
        <v>59</v>
      </c>
      <c r="E15" s="288" t="s">
        <v>74</v>
      </c>
      <c r="F15" s="289">
        <f t="shared" si="0"/>
        <v>90.1</v>
      </c>
      <c r="G15" s="289">
        <f t="shared" si="1"/>
        <v>0</v>
      </c>
      <c r="H15" s="289">
        <v>0</v>
      </c>
      <c r="I15" s="289">
        <v>0</v>
      </c>
      <c r="J15" s="289">
        <v>0</v>
      </c>
      <c r="K15" s="289"/>
      <c r="L15" s="289">
        <f t="shared" si="2"/>
        <v>90.1</v>
      </c>
      <c r="M15" s="289">
        <v>90.1</v>
      </c>
      <c r="N15" s="289"/>
    </row>
    <row r="16" ht="24.75" customHeight="1" spans="1:14">
      <c r="A16" s="287" t="s">
        <v>70</v>
      </c>
      <c r="B16" s="287" t="s">
        <v>58</v>
      </c>
      <c r="C16" s="287" t="s">
        <v>64</v>
      </c>
      <c r="D16" s="287" t="s">
        <v>59</v>
      </c>
      <c r="E16" s="288" t="s">
        <v>75</v>
      </c>
      <c r="F16" s="289">
        <f t="shared" si="0"/>
        <v>149.235</v>
      </c>
      <c r="G16" s="289">
        <f t="shared" si="1"/>
        <v>123.735</v>
      </c>
      <c r="H16" s="289">
        <v>121.2216</v>
      </c>
      <c r="I16" s="289">
        <v>2.5134</v>
      </c>
      <c r="J16" s="289">
        <v>0</v>
      </c>
      <c r="K16" s="289"/>
      <c r="L16" s="289">
        <f t="shared" si="2"/>
        <v>25.5</v>
      </c>
      <c r="M16" s="289">
        <v>25.5</v>
      </c>
      <c r="N16" s="289"/>
    </row>
    <row r="17" ht="24.75" customHeight="1" spans="1:14">
      <c r="A17" s="287" t="s">
        <v>70</v>
      </c>
      <c r="B17" s="287" t="s">
        <v>68</v>
      </c>
      <c r="C17" s="287" t="s">
        <v>68</v>
      </c>
      <c r="D17" s="287" t="s">
        <v>59</v>
      </c>
      <c r="E17" s="288" t="s">
        <v>76</v>
      </c>
      <c r="F17" s="289">
        <f t="shared" si="0"/>
        <v>65</v>
      </c>
      <c r="G17" s="289">
        <f t="shared" si="1"/>
        <v>0</v>
      </c>
      <c r="H17" s="289">
        <v>0</v>
      </c>
      <c r="I17" s="289">
        <v>0</v>
      </c>
      <c r="J17" s="289">
        <v>0</v>
      </c>
      <c r="K17" s="289"/>
      <c r="L17" s="289">
        <f t="shared" si="2"/>
        <v>65</v>
      </c>
      <c r="M17" s="289">
        <v>65</v>
      </c>
      <c r="N17" s="289"/>
    </row>
    <row r="18" ht="24.75" customHeight="1" spans="1:14">
      <c r="A18" s="287" t="s">
        <v>77</v>
      </c>
      <c r="B18" s="287" t="s">
        <v>68</v>
      </c>
      <c r="C18" s="287" t="s">
        <v>58</v>
      </c>
      <c r="D18" s="287" t="s">
        <v>59</v>
      </c>
      <c r="E18" s="288" t="s">
        <v>78</v>
      </c>
      <c r="F18" s="289">
        <f t="shared" si="0"/>
        <v>90.3822</v>
      </c>
      <c r="G18" s="289">
        <f t="shared" si="1"/>
        <v>90.3822</v>
      </c>
      <c r="H18" s="289">
        <v>90.3822</v>
      </c>
      <c r="I18" s="289">
        <v>0</v>
      </c>
      <c r="J18" s="289">
        <v>0</v>
      </c>
      <c r="K18" s="289"/>
      <c r="L18" s="289">
        <f t="shared" si="2"/>
        <v>0</v>
      </c>
      <c r="M18" s="289">
        <v>0</v>
      </c>
      <c r="N18" s="289"/>
    </row>
    <row r="19" ht="24.75" customHeight="1" spans="1:14">
      <c r="A19" s="287" t="s">
        <v>79</v>
      </c>
      <c r="B19" s="287" t="s">
        <v>58</v>
      </c>
      <c r="C19" s="287" t="s">
        <v>62</v>
      </c>
      <c r="D19" s="287" t="s">
        <v>59</v>
      </c>
      <c r="E19" s="288" t="s">
        <v>80</v>
      </c>
      <c r="F19" s="289">
        <f t="shared" si="0"/>
        <v>984.0208</v>
      </c>
      <c r="G19" s="289">
        <f t="shared" si="1"/>
        <v>870.1208</v>
      </c>
      <c r="H19" s="289">
        <v>769.8762</v>
      </c>
      <c r="I19" s="289">
        <v>100.2446</v>
      </c>
      <c r="J19" s="289">
        <v>0</v>
      </c>
      <c r="K19" s="289"/>
      <c r="L19" s="289">
        <f t="shared" si="2"/>
        <v>113.9</v>
      </c>
      <c r="M19" s="289">
        <v>113.9</v>
      </c>
      <c r="N19" s="289"/>
    </row>
    <row r="20" ht="24.75" customHeight="1" spans="1:14">
      <c r="A20" s="287" t="s">
        <v>79</v>
      </c>
      <c r="B20" s="287" t="s">
        <v>58</v>
      </c>
      <c r="C20" s="287" t="s">
        <v>64</v>
      </c>
      <c r="D20" s="287" t="s">
        <v>59</v>
      </c>
      <c r="E20" s="288" t="s">
        <v>81</v>
      </c>
      <c r="F20" s="289">
        <f t="shared" si="0"/>
        <v>48</v>
      </c>
      <c r="G20" s="289">
        <f t="shared" si="1"/>
        <v>0</v>
      </c>
      <c r="H20" s="289">
        <v>0</v>
      </c>
      <c r="I20" s="289">
        <v>0</v>
      </c>
      <c r="J20" s="289">
        <v>0</v>
      </c>
      <c r="K20" s="289"/>
      <c r="L20" s="289">
        <f t="shared" si="2"/>
        <v>48</v>
      </c>
      <c r="M20" s="289">
        <v>48</v>
      </c>
      <c r="N20" s="289"/>
    </row>
    <row r="21" ht="24.75" customHeight="1" spans="1:14">
      <c r="A21"/>
      <c r="B21"/>
      <c r="C21"/>
      <c r="D21"/>
      <c r="E21"/>
      <c r="F21"/>
      <c r="G21"/>
      <c r="H21"/>
      <c r="I21"/>
      <c r="J21"/>
      <c r="K21"/>
      <c r="L21"/>
      <c r="M21"/>
      <c r="N21"/>
    </row>
    <row r="22" ht="24.75" customHeight="1" spans="1:14">
      <c r="A22"/>
      <c r="B22"/>
      <c r="C22"/>
      <c r="D22"/>
      <c r="E22"/>
      <c r="F22"/>
      <c r="G22"/>
      <c r="H22"/>
      <c r="I22"/>
      <c r="J22"/>
      <c r="K22"/>
      <c r="L22"/>
      <c r="M22"/>
      <c r="N22"/>
    </row>
    <row r="23" ht="24.75" customHeight="1" spans="1:14">
      <c r="A23"/>
      <c r="B23"/>
      <c r="C23"/>
      <c r="D23"/>
      <c r="E23"/>
      <c r="F23"/>
      <c r="G23"/>
      <c r="H23"/>
      <c r="I23"/>
      <c r="J23"/>
      <c r="K23"/>
      <c r="L23"/>
      <c r="M23"/>
      <c r="N23"/>
    </row>
    <row r="24" ht="24.75" customHeight="1" spans="1:14">
      <c r="A24"/>
      <c r="B24"/>
      <c r="C24"/>
      <c r="D24"/>
      <c r="E24"/>
      <c r="F24"/>
      <c r="G24"/>
      <c r="H24"/>
      <c r="I24"/>
      <c r="J24"/>
      <c r="K24"/>
      <c r="L24"/>
      <c r="M24"/>
      <c r="N24"/>
    </row>
    <row r="25" ht="24.75" customHeight="1" spans="1:14">
      <c r="A25"/>
      <c r="B25"/>
      <c r="C25"/>
      <c r="D25"/>
      <c r="E25"/>
      <c r="F25"/>
      <c r="G25"/>
      <c r="H25"/>
      <c r="I25"/>
      <c r="J25"/>
      <c r="K25"/>
      <c r="L25"/>
      <c r="M25"/>
      <c r="N25"/>
    </row>
    <row r="26" ht="24.75" customHeight="1" spans="1:14">
      <c r="A26"/>
      <c r="B26"/>
      <c r="C26"/>
      <c r="D26"/>
      <c r="E26"/>
      <c r="F26"/>
      <c r="G26"/>
      <c r="H26"/>
      <c r="I26"/>
      <c r="J26"/>
      <c r="K26"/>
      <c r="L26"/>
      <c r="M26"/>
      <c r="N26"/>
    </row>
    <row r="27" ht="24.75" customHeight="1" spans="1:14">
      <c r="A27"/>
      <c r="B27"/>
      <c r="C27"/>
      <c r="D27"/>
      <c r="E27"/>
      <c r="F27"/>
      <c r="G27"/>
      <c r="H27"/>
      <c r="I27"/>
      <c r="J27"/>
      <c r="K27"/>
      <c r="L27"/>
      <c r="M27"/>
      <c r="N27"/>
    </row>
    <row r="28" ht="24.75" customHeight="1" spans="1:14">
      <c r="A28"/>
      <c r="B28"/>
      <c r="C28"/>
      <c r="D28"/>
      <c r="E28"/>
      <c r="F28"/>
      <c r="G28"/>
      <c r="H28"/>
      <c r="I28"/>
      <c r="J28"/>
      <c r="K28"/>
      <c r="L28"/>
      <c r="M28"/>
      <c r="N28"/>
    </row>
    <row r="29" ht="24.75" customHeight="1" spans="1:14">
      <c r="A29"/>
      <c r="B29"/>
      <c r="C29"/>
      <c r="D29"/>
      <c r="E29"/>
      <c r="F29"/>
      <c r="G29"/>
      <c r="H29"/>
      <c r="I29"/>
      <c r="J29"/>
      <c r="K29"/>
      <c r="L29"/>
      <c r="M29"/>
      <c r="N29"/>
    </row>
    <row r="30" ht="24.75" customHeight="1" spans="1:14">
      <c r="A30"/>
      <c r="B30"/>
      <c r="C30"/>
      <c r="D30"/>
      <c r="E30"/>
      <c r="F30"/>
      <c r="G30"/>
      <c r="H30"/>
      <c r="I30"/>
      <c r="J30"/>
      <c r="K30"/>
      <c r="L30"/>
      <c r="M30"/>
      <c r="N30"/>
    </row>
    <row r="31" ht="24.75" customHeight="1" spans="1:14">
      <c r="A31"/>
      <c r="B31"/>
      <c r="C31"/>
      <c r="D31"/>
      <c r="E31"/>
      <c r="F31"/>
      <c r="G31"/>
      <c r="H31"/>
      <c r="I31"/>
      <c r="J31"/>
      <c r="K31"/>
      <c r="L31"/>
      <c r="M31"/>
      <c r="N31"/>
    </row>
    <row r="32" ht="24.75" customHeight="1" spans="1:14">
      <c r="A32"/>
      <c r="B32"/>
      <c r="C32"/>
      <c r="D32"/>
      <c r="E32"/>
      <c r="F32"/>
      <c r="G32"/>
      <c r="H32"/>
      <c r="I32"/>
      <c r="J32"/>
      <c r="K32"/>
      <c r="L32"/>
      <c r="M32"/>
      <c r="N32"/>
    </row>
    <row r="33" ht="24.75" customHeight="1" spans="1:14">
      <c r="A33"/>
      <c r="B33"/>
      <c r="C33"/>
      <c r="D33"/>
      <c r="E33"/>
      <c r="F33"/>
      <c r="G33"/>
      <c r="H33"/>
      <c r="I33"/>
      <c r="J33"/>
      <c r="K33"/>
      <c r="L33"/>
      <c r="M33"/>
      <c r="N33"/>
    </row>
    <row r="34" ht="24.75" customHeight="1" spans="1:14">
      <c r="A34"/>
      <c r="B34"/>
      <c r="C34"/>
      <c r="D34"/>
      <c r="E34"/>
      <c r="F34"/>
      <c r="G34"/>
      <c r="H34"/>
      <c r="I34"/>
      <c r="J34"/>
      <c r="K34"/>
      <c r="L34"/>
      <c r="M34"/>
      <c r="N34"/>
    </row>
    <row r="35" ht="24.75" customHeight="1" spans="1:14">
      <c r="A35"/>
      <c r="B35"/>
      <c r="C35"/>
      <c r="D35"/>
      <c r="E35"/>
      <c r="F35"/>
      <c r="G35"/>
      <c r="H35"/>
      <c r="I35"/>
      <c r="J35"/>
      <c r="K35"/>
      <c r="L35"/>
      <c r="M35"/>
      <c r="N35"/>
    </row>
    <row r="36" ht="24.75" customHeight="1" spans="1:14">
      <c r="A36"/>
      <c r="B36"/>
      <c r="C36"/>
      <c r="D36"/>
      <c r="E36"/>
      <c r="F36"/>
      <c r="G36"/>
      <c r="H36"/>
      <c r="I36"/>
      <c r="J36"/>
      <c r="K36"/>
      <c r="L36"/>
      <c r="M36"/>
      <c r="N36"/>
    </row>
    <row r="37" ht="24.75" customHeight="1" spans="1:14">
      <c r="A37"/>
      <c r="B37"/>
      <c r="C37"/>
      <c r="D37"/>
      <c r="E37"/>
      <c r="F37"/>
      <c r="G37"/>
      <c r="H37"/>
      <c r="I37"/>
      <c r="J37"/>
      <c r="K37"/>
      <c r="L37"/>
      <c r="M37"/>
      <c r="N37"/>
    </row>
    <row r="38" ht="24.75" customHeight="1" spans="1:14">
      <c r="A38"/>
      <c r="B38"/>
      <c r="C38"/>
      <c r="D38"/>
      <c r="E38"/>
      <c r="F38"/>
      <c r="G38"/>
      <c r="H38"/>
      <c r="I38"/>
      <c r="J38"/>
      <c r="K38"/>
      <c r="L38"/>
      <c r="M38"/>
      <c r="N38"/>
    </row>
    <row r="39" ht="24.75" customHeight="1" spans="1:14">
      <c r="A39"/>
      <c r="B39"/>
      <c r="C39"/>
      <c r="D39"/>
      <c r="E39"/>
      <c r="F39"/>
      <c r="G39"/>
      <c r="H39"/>
      <c r="I39"/>
      <c r="J39"/>
      <c r="K39"/>
      <c r="L39"/>
      <c r="M39"/>
      <c r="N39"/>
    </row>
    <row r="40" ht="24.75" customHeight="1" spans="1:14">
      <c r="A40"/>
      <c r="B40"/>
      <c r="C40"/>
      <c r="D40"/>
      <c r="E40"/>
      <c r="F40"/>
      <c r="G40"/>
      <c r="H40"/>
      <c r="I40"/>
      <c r="J40"/>
      <c r="K40"/>
      <c r="L40"/>
      <c r="M40"/>
      <c r="N40"/>
    </row>
    <row r="41" ht="24.75" customHeight="1" spans="1:14">
      <c r="A41"/>
      <c r="B41"/>
      <c r="C41"/>
      <c r="D41"/>
      <c r="E41"/>
      <c r="F41"/>
      <c r="G41"/>
      <c r="H41"/>
      <c r="I41"/>
      <c r="J41"/>
      <c r="K41"/>
      <c r="L41"/>
      <c r="M41"/>
      <c r="N41"/>
    </row>
    <row r="42" ht="24.75" customHeight="1" spans="1:14">
      <c r="A42"/>
      <c r="B42"/>
      <c r="C42"/>
      <c r="D42"/>
      <c r="E42"/>
      <c r="F42"/>
      <c r="G42"/>
      <c r="H42"/>
      <c r="I42"/>
      <c r="J42"/>
      <c r="K42"/>
      <c r="L42"/>
      <c r="M42"/>
      <c r="N42"/>
    </row>
    <row r="43" ht="24.75" customHeight="1" spans="1:14">
      <c r="A43"/>
      <c r="B43"/>
      <c r="C43"/>
      <c r="D43"/>
      <c r="E43"/>
      <c r="F43"/>
      <c r="G43"/>
      <c r="H43"/>
      <c r="I43"/>
      <c r="J43"/>
      <c r="K43"/>
      <c r="L43"/>
      <c r="M43"/>
      <c r="N43"/>
    </row>
    <row r="44" ht="24.75" customHeight="1" spans="1:14">
      <c r="A44"/>
      <c r="B44"/>
      <c r="C44"/>
      <c r="D44"/>
      <c r="E44"/>
      <c r="F44"/>
      <c r="G44"/>
      <c r="H44"/>
      <c r="I44"/>
      <c r="J44"/>
      <c r="K44"/>
      <c r="L44"/>
      <c r="M44"/>
      <c r="N44"/>
    </row>
    <row r="45" ht="24.75" customHeight="1" spans="1:14">
      <c r="A45"/>
      <c r="B45"/>
      <c r="C45"/>
      <c r="D45"/>
      <c r="E45"/>
      <c r="F45"/>
      <c r="G45"/>
      <c r="H45"/>
      <c r="I45"/>
      <c r="J45"/>
      <c r="K45"/>
      <c r="L45"/>
      <c r="M45"/>
      <c r="N45"/>
    </row>
  </sheetData>
  <sheetProtection formatCells="0" formatColumns="0" formatRows="0"/>
  <mergeCells count="4">
    <mergeCell ref="M3:N3"/>
    <mergeCell ref="D4:D5"/>
    <mergeCell ref="E4:E5"/>
    <mergeCell ref="F4:F5"/>
  </mergeCells>
  <pageMargins left="0.75" right="0.75" top="1" bottom="1" header="0.5" footer="0.5"/>
  <pageSetup paperSize="9" scale="7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showGridLines="0" showZeros="0" zoomScale="130" zoomScaleNormal="130" topLeftCell="A2" workbookViewId="0">
      <selection activeCell="D30" sqref="D30"/>
    </sheetView>
  </sheetViews>
  <sheetFormatPr defaultColWidth="7.16666666666667" defaultRowHeight="12"/>
  <cols>
    <col min="1" max="1" width="4.16666666666667" style="206" customWidth="1"/>
    <col min="2" max="2" width="32.1666666666667" style="206" customWidth="1"/>
    <col min="3" max="3" width="13" style="207" customWidth="1"/>
    <col min="4" max="4" width="31.3333333333333" style="207" customWidth="1"/>
    <col min="5" max="5" width="14" style="207" customWidth="1"/>
    <col min="6" max="6" width="12.6666666666667" style="207" customWidth="1"/>
    <col min="7" max="7" width="13.3333333333333" style="207" customWidth="1"/>
    <col min="8" max="8" width="12.1666666666667" style="207" customWidth="1"/>
    <col min="9" max="9" width="9.5" style="207" customWidth="1"/>
    <col min="10" max="16384" width="7.16666666666667" style="207"/>
  </cols>
  <sheetData>
    <row r="1" customHeight="1" spans="1:11">
      <c r="A1" s="208"/>
      <c r="B1" s="208"/>
      <c r="C1" s="209"/>
      <c r="D1" s="209"/>
      <c r="E1" s="210"/>
      <c r="F1" s="210"/>
      <c r="G1" s="211"/>
      <c r="H1" s="212"/>
      <c r="I1" s="212" t="s">
        <v>92</v>
      </c>
      <c r="J1"/>
      <c r="K1"/>
    </row>
    <row r="2" ht="17.25" customHeight="1" spans="1:11">
      <c r="A2" s="213" t="s">
        <v>93</v>
      </c>
      <c r="B2" s="213"/>
      <c r="C2" s="213"/>
      <c r="D2" s="213"/>
      <c r="E2" s="213"/>
      <c r="F2" s="213"/>
      <c r="G2" s="213"/>
      <c r="H2" s="213"/>
      <c r="I2" s="263"/>
      <c r="J2"/>
      <c r="K2"/>
    </row>
    <row r="3" ht="15.75" customHeight="1" spans="1:11">
      <c r="A3" s="214" t="s">
        <v>2</v>
      </c>
      <c r="B3" s="215"/>
      <c r="C3" s="215"/>
      <c r="D3" s="216"/>
      <c r="E3" s="216"/>
      <c r="F3" s="217"/>
      <c r="G3" s="217"/>
      <c r="H3" s="218" t="s">
        <v>3</v>
      </c>
      <c r="I3" s="218"/>
      <c r="J3"/>
      <c r="K3"/>
    </row>
    <row r="4" s="204" customFormat="1" ht="16.35" customHeight="1" spans="1:11">
      <c r="A4" s="219" t="s">
        <v>94</v>
      </c>
      <c r="B4" s="219"/>
      <c r="C4" s="219"/>
      <c r="D4" s="220" t="s">
        <v>5</v>
      </c>
      <c r="E4" s="221"/>
      <c r="F4" s="221"/>
      <c r="G4" s="221"/>
      <c r="H4" s="221"/>
      <c r="I4" s="264"/>
      <c r="J4"/>
      <c r="K4"/>
    </row>
    <row r="5" s="204" customFormat="1" ht="15.6" customHeight="1" spans="1:11">
      <c r="A5" s="219" t="s">
        <v>95</v>
      </c>
      <c r="B5" s="219"/>
      <c r="C5" s="222" t="s">
        <v>7</v>
      </c>
      <c r="D5" s="222" t="s">
        <v>96</v>
      </c>
      <c r="E5" s="223" t="s">
        <v>9</v>
      </c>
      <c r="F5" s="224" t="s">
        <v>12</v>
      </c>
      <c r="G5" s="225"/>
      <c r="H5" s="225"/>
      <c r="I5" s="265"/>
      <c r="J5"/>
      <c r="K5"/>
    </row>
    <row r="6" s="204" customFormat="1" ht="14.25" customHeight="1" spans="1:11">
      <c r="A6" s="219"/>
      <c r="B6" s="219"/>
      <c r="C6" s="222"/>
      <c r="D6" s="222"/>
      <c r="E6" s="223"/>
      <c r="F6" s="224" t="s">
        <v>13</v>
      </c>
      <c r="G6" s="225"/>
      <c r="H6" s="226" t="s">
        <v>15</v>
      </c>
      <c r="I6" s="266" t="s">
        <v>16</v>
      </c>
      <c r="J6"/>
      <c r="K6"/>
    </row>
    <row r="7" s="204" customFormat="1" ht="30" customHeight="1" spans="1:11">
      <c r="A7" s="219"/>
      <c r="B7" s="219"/>
      <c r="C7" s="222"/>
      <c r="D7" s="222"/>
      <c r="E7" s="223"/>
      <c r="F7" s="227" t="s">
        <v>19</v>
      </c>
      <c r="G7" s="228" t="s">
        <v>53</v>
      </c>
      <c r="H7" s="226"/>
      <c r="I7" s="267"/>
      <c r="J7"/>
      <c r="K7"/>
    </row>
    <row r="8" s="205" customFormat="1" ht="15" customHeight="1" spans="1:11">
      <c r="A8" s="229" t="s">
        <v>13</v>
      </c>
      <c r="B8" s="230" t="s">
        <v>19</v>
      </c>
      <c r="C8" s="231">
        <f>F37</f>
        <v>1796.0281</v>
      </c>
      <c r="D8" s="232" t="s">
        <v>97</v>
      </c>
      <c r="E8" s="233">
        <f t="shared" ref="E8:E37" si="0">F8+H8</f>
        <v>0</v>
      </c>
      <c r="F8" s="234">
        <v>0</v>
      </c>
      <c r="G8" s="235">
        <v>0</v>
      </c>
      <c r="H8" s="236">
        <v>0</v>
      </c>
      <c r="I8" s="268"/>
      <c r="J8" s="124"/>
      <c r="K8" s="124"/>
    </row>
    <row r="9" s="205" customFormat="1" ht="15" customHeight="1" spans="1:11">
      <c r="A9" s="229"/>
      <c r="B9" s="230" t="s">
        <v>22</v>
      </c>
      <c r="C9" s="231">
        <f>G37</f>
        <v>1748.0281</v>
      </c>
      <c r="D9" s="232" t="s">
        <v>98</v>
      </c>
      <c r="E9" s="233">
        <f t="shared" si="0"/>
        <v>0</v>
      </c>
      <c r="F9" s="234">
        <v>0</v>
      </c>
      <c r="G9" s="235">
        <v>0</v>
      </c>
      <c r="H9" s="237">
        <v>0</v>
      </c>
      <c r="I9" s="268"/>
      <c r="J9" s="124"/>
      <c r="K9" s="124"/>
    </row>
    <row r="10" s="205" customFormat="1" ht="15" customHeight="1" spans="1:11">
      <c r="A10" s="229"/>
      <c r="B10" s="230" t="s">
        <v>24</v>
      </c>
      <c r="C10" s="231">
        <v>48</v>
      </c>
      <c r="D10" s="232" t="s">
        <v>99</v>
      </c>
      <c r="E10" s="233">
        <f t="shared" si="0"/>
        <v>0</v>
      </c>
      <c r="F10" s="234">
        <v>0</v>
      </c>
      <c r="G10" s="235">
        <v>0</v>
      </c>
      <c r="H10" s="237">
        <v>0</v>
      </c>
      <c r="I10" s="268"/>
      <c r="J10" s="124"/>
      <c r="K10" s="124"/>
    </row>
    <row r="11" s="205" customFormat="1" ht="15" customHeight="1" spans="1:11">
      <c r="A11" s="229"/>
      <c r="B11" s="230" t="s">
        <v>26</v>
      </c>
      <c r="C11" s="231">
        <v>0</v>
      </c>
      <c r="D11" s="232" t="s">
        <v>100</v>
      </c>
      <c r="E11" s="233">
        <f t="shared" si="0"/>
        <v>0</v>
      </c>
      <c r="F11" s="234">
        <v>0</v>
      </c>
      <c r="G11" s="235">
        <v>0</v>
      </c>
      <c r="H11" s="237">
        <v>0</v>
      </c>
      <c r="I11" s="268"/>
      <c r="J11" s="124"/>
      <c r="K11" s="124"/>
    </row>
    <row r="12" s="205" customFormat="1" ht="15" customHeight="1" spans="1:11">
      <c r="A12" s="229"/>
      <c r="B12" s="230" t="s">
        <v>28</v>
      </c>
      <c r="C12" s="238">
        <v>0</v>
      </c>
      <c r="D12" s="232" t="s">
        <v>101</v>
      </c>
      <c r="E12" s="233">
        <f t="shared" si="0"/>
        <v>0</v>
      </c>
      <c r="F12" s="234">
        <v>0</v>
      </c>
      <c r="G12" s="235">
        <v>0</v>
      </c>
      <c r="H12" s="237">
        <v>0</v>
      </c>
      <c r="I12" s="268"/>
      <c r="J12" s="124"/>
      <c r="K12" s="124"/>
    </row>
    <row r="13" s="205" customFormat="1" ht="15" customHeight="1" spans="1:11">
      <c r="A13" s="229"/>
      <c r="B13" s="230" t="s">
        <v>30</v>
      </c>
      <c r="C13" s="238">
        <v>0</v>
      </c>
      <c r="D13" s="239" t="s">
        <v>102</v>
      </c>
      <c r="E13" s="233">
        <f t="shared" si="0"/>
        <v>0</v>
      </c>
      <c r="F13" s="234">
        <v>0</v>
      </c>
      <c r="G13" s="235">
        <v>0</v>
      </c>
      <c r="H13" s="237">
        <v>0</v>
      </c>
      <c r="I13" s="268"/>
      <c r="J13" s="124"/>
      <c r="K13" s="124"/>
    </row>
    <row r="14" s="205" customFormat="1" ht="15" customHeight="1" spans="1:11">
      <c r="A14" s="230" t="s">
        <v>15</v>
      </c>
      <c r="B14" s="230"/>
      <c r="C14" s="240">
        <f>H37</f>
        <v>0</v>
      </c>
      <c r="D14" s="239" t="s">
        <v>103</v>
      </c>
      <c r="E14" s="233">
        <f t="shared" si="0"/>
        <v>0</v>
      </c>
      <c r="F14" s="234">
        <v>0</v>
      </c>
      <c r="G14" s="235">
        <v>0</v>
      </c>
      <c r="H14" s="237">
        <v>0</v>
      </c>
      <c r="I14" s="268"/>
      <c r="J14" s="124"/>
      <c r="K14" s="124"/>
    </row>
    <row r="15" s="205" customFormat="1" ht="15" customHeight="1" spans="1:11">
      <c r="A15" s="230" t="s">
        <v>16</v>
      </c>
      <c r="B15" s="230"/>
      <c r="C15" s="241"/>
      <c r="D15" s="232" t="s">
        <v>104</v>
      </c>
      <c r="E15" s="233">
        <f t="shared" si="0"/>
        <v>320.2493</v>
      </c>
      <c r="F15" s="234">
        <v>320.2493</v>
      </c>
      <c r="G15" s="235">
        <v>320.2493</v>
      </c>
      <c r="H15" s="237">
        <v>0</v>
      </c>
      <c r="I15" s="268"/>
      <c r="J15" s="124"/>
      <c r="K15" s="124"/>
    </row>
    <row r="16" s="205" customFormat="1" ht="15" customHeight="1" spans="1:11">
      <c r="A16" s="242"/>
      <c r="B16" s="242"/>
      <c r="C16" s="243"/>
      <c r="D16" s="239" t="s">
        <v>105</v>
      </c>
      <c r="E16" s="233">
        <f t="shared" si="0"/>
        <v>0</v>
      </c>
      <c r="F16" s="234">
        <v>0</v>
      </c>
      <c r="G16" s="235">
        <v>0</v>
      </c>
      <c r="H16" s="244">
        <v>0</v>
      </c>
      <c r="I16" s="268"/>
      <c r="J16" s="124"/>
      <c r="K16" s="124"/>
    </row>
    <row r="17" s="205" customFormat="1" ht="15" customHeight="1" spans="1:11">
      <c r="A17" s="245"/>
      <c r="B17" s="246"/>
      <c r="C17" s="243"/>
      <c r="D17" s="239" t="s">
        <v>106</v>
      </c>
      <c r="E17" s="233">
        <f t="shared" si="0"/>
        <v>97.8908</v>
      </c>
      <c r="F17" s="234">
        <v>97.8908</v>
      </c>
      <c r="G17" s="235">
        <v>97.8908</v>
      </c>
      <c r="H17" s="244">
        <v>0</v>
      </c>
      <c r="I17" s="268"/>
      <c r="J17" s="269"/>
      <c r="K17" s="269"/>
    </row>
    <row r="18" s="205" customFormat="1" ht="15" customHeight="1" spans="1:11">
      <c r="A18" s="245"/>
      <c r="B18" s="246"/>
      <c r="C18" s="243"/>
      <c r="D18" s="232" t="s">
        <v>107</v>
      </c>
      <c r="E18" s="233">
        <f t="shared" si="0"/>
        <v>0</v>
      </c>
      <c r="F18" s="234">
        <v>0</v>
      </c>
      <c r="G18" s="235">
        <v>0</v>
      </c>
      <c r="H18" s="244">
        <v>0</v>
      </c>
      <c r="I18" s="268"/>
      <c r="J18" s="269"/>
      <c r="K18" s="269"/>
    </row>
    <row r="19" s="205" customFormat="1" ht="15" customHeight="1" spans="1:11">
      <c r="A19" s="245"/>
      <c r="B19" s="246"/>
      <c r="C19" s="243"/>
      <c r="D19" s="232" t="s">
        <v>108</v>
      </c>
      <c r="E19" s="233">
        <f t="shared" si="0"/>
        <v>0</v>
      </c>
      <c r="F19" s="234">
        <v>0</v>
      </c>
      <c r="G19" s="235">
        <v>0</v>
      </c>
      <c r="H19" s="244">
        <v>0</v>
      </c>
      <c r="I19" s="270"/>
      <c r="J19" s="269"/>
      <c r="K19" s="269"/>
    </row>
    <row r="20" s="205" customFormat="1" ht="15" customHeight="1" spans="1:11">
      <c r="A20" s="247"/>
      <c r="B20" s="248"/>
      <c r="C20" s="243"/>
      <c r="D20" s="239" t="s">
        <v>109</v>
      </c>
      <c r="E20" s="233">
        <f t="shared" si="0"/>
        <v>0</v>
      </c>
      <c r="F20" s="234">
        <v>0</v>
      </c>
      <c r="G20" s="235">
        <v>0</v>
      </c>
      <c r="H20" s="235">
        <v>0</v>
      </c>
      <c r="I20" s="268"/>
      <c r="J20" s="269"/>
      <c r="K20" s="269"/>
    </row>
    <row r="21" s="205" customFormat="1" ht="15" customHeight="1" spans="1:11">
      <c r="A21" s="245"/>
      <c r="B21" s="246"/>
      <c r="C21" s="243"/>
      <c r="D21" s="239" t="s">
        <v>110</v>
      </c>
      <c r="E21" s="233">
        <f t="shared" si="0"/>
        <v>0</v>
      </c>
      <c r="F21" s="234">
        <v>0</v>
      </c>
      <c r="G21" s="235">
        <v>0</v>
      </c>
      <c r="H21" s="249">
        <v>0</v>
      </c>
      <c r="I21" s="268"/>
      <c r="J21" s="269"/>
      <c r="K21" s="269"/>
    </row>
    <row r="22" s="205" customFormat="1" ht="15" customHeight="1" spans="1:11">
      <c r="A22" s="245"/>
      <c r="B22" s="246"/>
      <c r="C22" s="243"/>
      <c r="D22" s="239" t="s">
        <v>111</v>
      </c>
      <c r="E22" s="233">
        <f t="shared" si="0"/>
        <v>255.485</v>
      </c>
      <c r="F22" s="234">
        <v>255.485</v>
      </c>
      <c r="G22" s="235">
        <v>255.485</v>
      </c>
      <c r="H22" s="249">
        <v>0</v>
      </c>
      <c r="I22" s="268"/>
      <c r="J22" s="269"/>
      <c r="K22" s="269"/>
    </row>
    <row r="23" s="205" customFormat="1" ht="15" customHeight="1" spans="1:11">
      <c r="A23" s="230"/>
      <c r="B23" s="230"/>
      <c r="C23" s="250"/>
      <c r="D23" s="239" t="s">
        <v>112</v>
      </c>
      <c r="E23" s="233">
        <f t="shared" si="0"/>
        <v>0</v>
      </c>
      <c r="F23" s="234">
        <v>0</v>
      </c>
      <c r="G23" s="235">
        <v>0</v>
      </c>
      <c r="H23" s="249">
        <v>0</v>
      </c>
      <c r="I23" s="268"/>
      <c r="J23" s="269"/>
      <c r="K23" s="269"/>
    </row>
    <row r="24" s="205" customFormat="1" ht="15" customHeight="1" spans="1:11">
      <c r="A24" s="251"/>
      <c r="B24" s="252"/>
      <c r="C24" s="250"/>
      <c r="D24" s="239" t="s">
        <v>113</v>
      </c>
      <c r="E24" s="233">
        <f t="shared" si="0"/>
        <v>0</v>
      </c>
      <c r="F24" s="234">
        <v>0</v>
      </c>
      <c r="G24" s="235">
        <v>0</v>
      </c>
      <c r="H24" s="249">
        <v>0</v>
      </c>
      <c r="I24" s="268"/>
      <c r="J24" s="269"/>
      <c r="K24" s="269"/>
    </row>
    <row r="25" s="205" customFormat="1" ht="15" customHeight="1" spans="1:11">
      <c r="A25" s="251"/>
      <c r="B25" s="252"/>
      <c r="C25" s="250"/>
      <c r="D25" s="239" t="s">
        <v>114</v>
      </c>
      <c r="E25" s="233">
        <f t="shared" si="0"/>
        <v>0</v>
      </c>
      <c r="F25" s="234">
        <v>0</v>
      </c>
      <c r="G25" s="235">
        <v>0</v>
      </c>
      <c r="H25" s="249">
        <v>0</v>
      </c>
      <c r="I25" s="268"/>
      <c r="J25" s="269"/>
      <c r="K25" s="269"/>
    </row>
    <row r="26" s="205" customFormat="1" ht="15" customHeight="1" spans="1:11">
      <c r="A26" s="251"/>
      <c r="B26" s="252"/>
      <c r="C26" s="250"/>
      <c r="D26" s="239" t="s">
        <v>115</v>
      </c>
      <c r="E26" s="233">
        <f t="shared" si="0"/>
        <v>0</v>
      </c>
      <c r="F26" s="234">
        <v>0</v>
      </c>
      <c r="G26" s="235">
        <v>0</v>
      </c>
      <c r="H26" s="249">
        <v>0</v>
      </c>
      <c r="I26" s="268"/>
      <c r="J26" s="269"/>
      <c r="K26" s="269"/>
    </row>
    <row r="27" s="205" customFormat="1" ht="15" customHeight="1" spans="1:11">
      <c r="A27" s="251"/>
      <c r="B27" s="252"/>
      <c r="C27" s="250"/>
      <c r="D27" s="239" t="s">
        <v>116</v>
      </c>
      <c r="E27" s="233">
        <f t="shared" si="0"/>
        <v>90.3822</v>
      </c>
      <c r="F27" s="234">
        <v>90.3822</v>
      </c>
      <c r="G27" s="235">
        <v>90.3822</v>
      </c>
      <c r="H27" s="249">
        <v>0</v>
      </c>
      <c r="I27" s="268"/>
      <c r="J27" s="269"/>
      <c r="K27" s="269"/>
    </row>
    <row r="28" s="205" customFormat="1" ht="15" customHeight="1" spans="1:11">
      <c r="A28" s="251"/>
      <c r="B28" s="252"/>
      <c r="C28" s="250"/>
      <c r="D28" s="239" t="s">
        <v>117</v>
      </c>
      <c r="E28" s="233">
        <f t="shared" si="0"/>
        <v>0</v>
      </c>
      <c r="F28" s="234">
        <v>0</v>
      </c>
      <c r="G28" s="235">
        <v>0</v>
      </c>
      <c r="H28" s="249">
        <v>0</v>
      </c>
      <c r="I28" s="268"/>
      <c r="J28" s="269"/>
      <c r="K28" s="269"/>
    </row>
    <row r="29" s="205" customFormat="1" ht="15" customHeight="1" spans="1:11">
      <c r="A29" s="251"/>
      <c r="B29" s="252"/>
      <c r="C29" s="250"/>
      <c r="D29" s="239" t="s">
        <v>118</v>
      </c>
      <c r="E29" s="233">
        <f t="shared" si="0"/>
        <v>0</v>
      </c>
      <c r="F29" s="234">
        <v>0</v>
      </c>
      <c r="G29" s="235">
        <v>0</v>
      </c>
      <c r="H29" s="249">
        <v>0</v>
      </c>
      <c r="I29" s="268"/>
      <c r="J29" s="269"/>
      <c r="K29" s="269"/>
    </row>
    <row r="30" s="205" customFormat="1" ht="15" customHeight="1" spans="1:11">
      <c r="A30" s="251"/>
      <c r="B30" s="252"/>
      <c r="C30" s="250"/>
      <c r="D30" s="239" t="s">
        <v>119</v>
      </c>
      <c r="E30" s="233">
        <f t="shared" si="0"/>
        <v>1032.0208</v>
      </c>
      <c r="F30" s="234">
        <v>1032.0208</v>
      </c>
      <c r="G30" s="235">
        <v>984.0208</v>
      </c>
      <c r="H30" s="249">
        <v>0</v>
      </c>
      <c r="I30" s="268"/>
      <c r="J30" s="269"/>
      <c r="K30" s="269"/>
    </row>
    <row r="31" s="205" customFormat="1" ht="15" customHeight="1" spans="1:11">
      <c r="A31" s="251"/>
      <c r="B31" s="252"/>
      <c r="C31" s="250"/>
      <c r="D31" s="239" t="s">
        <v>120</v>
      </c>
      <c r="E31" s="233">
        <f t="shared" si="0"/>
        <v>0</v>
      </c>
      <c r="F31" s="234">
        <v>0</v>
      </c>
      <c r="G31" s="235">
        <v>0</v>
      </c>
      <c r="H31" s="249">
        <v>0</v>
      </c>
      <c r="I31" s="268"/>
      <c r="J31" s="269"/>
      <c r="K31" s="269"/>
    </row>
    <row r="32" s="205" customFormat="1" ht="15" customHeight="1" spans="1:11">
      <c r="A32" s="251"/>
      <c r="B32" s="252"/>
      <c r="C32" s="250"/>
      <c r="D32" s="239" t="s">
        <v>121</v>
      </c>
      <c r="E32" s="233">
        <f t="shared" si="0"/>
        <v>0</v>
      </c>
      <c r="F32" s="234">
        <v>0</v>
      </c>
      <c r="G32" s="235">
        <v>0</v>
      </c>
      <c r="H32" s="249">
        <v>0</v>
      </c>
      <c r="I32" s="268"/>
      <c r="J32" s="269"/>
      <c r="K32" s="269"/>
    </row>
    <row r="33" s="205" customFormat="1" ht="15" customHeight="1" spans="1:11">
      <c r="A33" s="251"/>
      <c r="B33" s="252"/>
      <c r="C33" s="253"/>
      <c r="D33" s="239" t="s">
        <v>122</v>
      </c>
      <c r="E33" s="233">
        <f t="shared" si="0"/>
        <v>0</v>
      </c>
      <c r="F33" s="234">
        <v>0</v>
      </c>
      <c r="G33" s="235">
        <v>0</v>
      </c>
      <c r="H33" s="249">
        <v>0</v>
      </c>
      <c r="I33" s="268"/>
      <c r="J33" s="269"/>
      <c r="K33" s="269"/>
    </row>
    <row r="34" s="205" customFormat="1" ht="15" customHeight="1" spans="1:11">
      <c r="A34" s="251"/>
      <c r="B34" s="252"/>
      <c r="C34" s="253"/>
      <c r="D34" s="239" t="s">
        <v>123</v>
      </c>
      <c r="E34" s="233">
        <f t="shared" si="0"/>
        <v>0</v>
      </c>
      <c r="F34" s="234">
        <v>0</v>
      </c>
      <c r="G34" s="235">
        <v>0</v>
      </c>
      <c r="H34" s="249">
        <v>0</v>
      </c>
      <c r="I34" s="268"/>
      <c r="J34" s="269"/>
      <c r="K34" s="269"/>
    </row>
    <row r="35" s="205" customFormat="1" ht="15" customHeight="1" spans="1:11">
      <c r="A35" s="251"/>
      <c r="B35" s="252"/>
      <c r="C35" s="253"/>
      <c r="D35" s="239" t="s">
        <v>124</v>
      </c>
      <c r="E35" s="233">
        <f t="shared" si="0"/>
        <v>0</v>
      </c>
      <c r="F35" s="234">
        <v>0</v>
      </c>
      <c r="G35" s="235">
        <v>0</v>
      </c>
      <c r="H35" s="249">
        <v>0</v>
      </c>
      <c r="I35" s="271"/>
      <c r="J35" s="269"/>
      <c r="K35" s="269"/>
    </row>
    <row r="36" s="205" customFormat="1" ht="15" customHeight="1" spans="1:11">
      <c r="A36" s="251"/>
      <c r="B36" s="252"/>
      <c r="C36" s="254"/>
      <c r="D36" s="239" t="s">
        <v>125</v>
      </c>
      <c r="E36" s="233">
        <f t="shared" si="0"/>
        <v>0</v>
      </c>
      <c r="F36" s="234">
        <v>0</v>
      </c>
      <c r="G36" s="235">
        <v>0</v>
      </c>
      <c r="H36" s="249">
        <v>0</v>
      </c>
      <c r="I36" s="271"/>
      <c r="J36" s="269"/>
      <c r="K36" s="269"/>
    </row>
    <row r="37" s="205" customFormat="1" ht="15" customHeight="1" spans="1:11">
      <c r="A37" s="255" t="s">
        <v>42</v>
      </c>
      <c r="B37" s="256"/>
      <c r="C37" s="257">
        <f>E37</f>
        <v>1796.0281</v>
      </c>
      <c r="D37" s="258" t="s">
        <v>126</v>
      </c>
      <c r="E37" s="244">
        <f t="shared" si="0"/>
        <v>1796.0281</v>
      </c>
      <c r="F37" s="234">
        <f>SUM(F8:F36)</f>
        <v>1796.0281</v>
      </c>
      <c r="G37" s="259">
        <f>SUM(G8:G36)</f>
        <v>1748.0281</v>
      </c>
      <c r="H37" s="259">
        <f>SUM(H8:H36)</f>
        <v>0</v>
      </c>
      <c r="I37" s="271"/>
      <c r="J37" s="269"/>
      <c r="K37" s="269"/>
    </row>
    <row r="38" s="204" customFormat="1" ht="15" spans="1:11">
      <c r="A38" s="260"/>
      <c r="B38" s="260"/>
      <c r="C38" s="261"/>
      <c r="D38" s="261"/>
      <c r="E38" s="261"/>
      <c r="F38" s="262"/>
      <c r="G38" s="262"/>
      <c r="H38" s="262"/>
      <c r="I38" s="216"/>
      <c r="J38" s="216"/>
      <c r="K38" s="216"/>
    </row>
    <row r="39" s="204" customFormat="1" ht="15" spans="1:11">
      <c r="A39" s="260"/>
      <c r="B39" s="260"/>
      <c r="C39" s="262"/>
      <c r="D39" s="262"/>
      <c r="E39" s="262"/>
      <c r="F39" s="262"/>
      <c r="G39" s="262"/>
      <c r="H39" s="262"/>
      <c r="I39" s="216"/>
      <c r="J39" s="216"/>
      <c r="K39" s="216"/>
    </row>
    <row r="40" s="204" customFormat="1" ht="15" spans="1:11">
      <c r="A40" s="260"/>
      <c r="B40" s="260"/>
      <c r="C40" s="262"/>
      <c r="D40" s="262"/>
      <c r="E40" s="262"/>
      <c r="F40" s="262"/>
      <c r="G40" s="262"/>
      <c r="H40" s="262"/>
      <c r="I40" s="216"/>
      <c r="J40" s="216"/>
      <c r="K40" s="216"/>
    </row>
    <row r="41" s="204" customFormat="1" ht="15" spans="1:11">
      <c r="A41" s="260"/>
      <c r="B41" s="260"/>
      <c r="C41" s="262"/>
      <c r="D41" s="261"/>
      <c r="E41" s="262"/>
      <c r="F41" s="262"/>
      <c r="G41" s="262"/>
      <c r="H41" s="262"/>
      <c r="I41" s="216"/>
      <c r="J41" s="216"/>
      <c r="K41" s="216"/>
    </row>
    <row r="42" s="204" customFormat="1" ht="15" spans="1:11">
      <c r="A42" s="260"/>
      <c r="B42" s="260"/>
      <c r="C42" s="262"/>
      <c r="D42" s="262"/>
      <c r="E42" s="262"/>
      <c r="F42" s="262"/>
      <c r="G42" s="262"/>
      <c r="H42" s="262"/>
      <c r="I42" s="216"/>
      <c r="J42" s="216"/>
      <c r="K42" s="216"/>
    </row>
    <row r="43" s="204" customFormat="1" ht="15" spans="1:11">
      <c r="A43" s="260"/>
      <c r="B43" s="260"/>
      <c r="C43" s="262"/>
      <c r="D43" s="262"/>
      <c r="E43" s="262"/>
      <c r="F43" s="262"/>
      <c r="G43" s="262"/>
      <c r="H43" s="262"/>
      <c r="I43" s="216"/>
      <c r="J43" s="216"/>
      <c r="K43" s="216"/>
    </row>
    <row r="44" s="204" customFormat="1" ht="15" spans="1:11">
      <c r="A44" s="260"/>
      <c r="B44" s="260"/>
      <c r="C44" s="262"/>
      <c r="D44" s="262"/>
      <c r="E44" s="262"/>
      <c r="F44" s="262"/>
      <c r="G44" s="262"/>
      <c r="H44" s="262"/>
      <c r="I44" s="216"/>
      <c r="J44" s="216"/>
      <c r="K44" s="216"/>
    </row>
  </sheetData>
  <sheetProtection formatCells="0" formatColumns="0" formatRows="0"/>
  <mergeCells count="25">
    <mergeCell ref="A2:H2"/>
    <mergeCell ref="A3:C3"/>
    <mergeCell ref="H3:I3"/>
    <mergeCell ref="A4:C4"/>
    <mergeCell ref="D4:I4"/>
    <mergeCell ref="F5:I5"/>
    <mergeCell ref="F6:G6"/>
    <mergeCell ref="A14:B14"/>
    <mergeCell ref="A15:B15"/>
    <mergeCell ref="A16:B16"/>
    <mergeCell ref="A17:B17"/>
    <mergeCell ref="A19:B19"/>
    <mergeCell ref="A20:B20"/>
    <mergeCell ref="A21:B21"/>
    <mergeCell ref="A22:B22"/>
    <mergeCell ref="A23:B23"/>
    <mergeCell ref="A33:B33"/>
    <mergeCell ref="A37:B37"/>
    <mergeCell ref="A8:A13"/>
    <mergeCell ref="C5:C7"/>
    <mergeCell ref="D5:D7"/>
    <mergeCell ref="E5:E7"/>
    <mergeCell ref="H6:H7"/>
    <mergeCell ref="I6:I7"/>
    <mergeCell ref="A5:B7"/>
  </mergeCells>
  <printOptions horizontalCentered="1"/>
  <pageMargins left="0.39" right="0.39" top="0.98" bottom="0.79" header="0.51" footer="0.51"/>
  <pageSetup paperSize="9" fitToHeight="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showGridLines="0" showZeros="0" workbookViewId="0">
      <selection activeCell="P6" sqref="P6"/>
    </sheetView>
  </sheetViews>
  <sheetFormatPr defaultColWidth="9.33333333333333" defaultRowHeight="15"/>
  <cols>
    <col min="1" max="1" width="6.66666666666667" style="79" customWidth="1"/>
    <col min="2" max="2" width="8.33333333333333" style="79" customWidth="1"/>
    <col min="3" max="3" width="7.83333333333333" style="79" customWidth="1"/>
    <col min="4" max="4" width="9.33333333333333" style="79"/>
    <col min="5" max="5" width="48.1666666666667" style="79" customWidth="1"/>
    <col min="6" max="13" width="14.8333333333333" style="79" customWidth="1"/>
    <col min="14" max="14" width="13.5" style="79" customWidth="1"/>
    <col min="15" max="16384" width="9.33333333333333" style="79"/>
  </cols>
  <sheetData>
    <row r="1" ht="14.25" customHeight="1" spans="1:14">
      <c r="A1" s="179"/>
      <c r="B1" s="179"/>
      <c r="C1" s="180"/>
      <c r="D1" s="181"/>
      <c r="E1" s="182"/>
      <c r="F1" s="183"/>
      <c r="G1" s="183"/>
      <c r="H1" s="183"/>
      <c r="I1" s="197"/>
      <c r="J1" s="183"/>
      <c r="K1" s="183"/>
      <c r="L1" s="183"/>
      <c r="M1" s="183"/>
      <c r="N1" s="198" t="s">
        <v>127</v>
      </c>
    </row>
    <row r="2" ht="20.25" customHeight="1" spans="1:14">
      <c r="A2" s="184" t="s">
        <v>128</v>
      </c>
      <c r="B2" s="185"/>
      <c r="C2" s="185"/>
      <c r="D2" s="185"/>
      <c r="E2" s="185"/>
      <c r="F2" s="185"/>
      <c r="G2" s="185"/>
      <c r="H2" s="185"/>
      <c r="I2" s="185"/>
      <c r="J2" s="185"/>
      <c r="K2" s="185"/>
      <c r="L2" s="185"/>
      <c r="M2" s="185"/>
      <c r="N2" s="185"/>
    </row>
    <row r="3" ht="21" customHeight="1" spans="1:14">
      <c r="A3" s="186" t="s">
        <v>2</v>
      </c>
      <c r="B3"/>
      <c r="C3"/>
      <c r="D3"/>
      <c r="E3"/>
      <c r="F3" s="183"/>
      <c r="G3" s="187"/>
      <c r="H3" s="187"/>
      <c r="I3" s="187"/>
      <c r="J3" s="187"/>
      <c r="K3" s="187"/>
      <c r="L3" s="187"/>
      <c r="M3" s="199" t="s">
        <v>3</v>
      </c>
      <c r="N3" s="199"/>
    </row>
    <row r="4" ht="19.5" customHeight="1" spans="1:14">
      <c r="A4" s="188" t="s">
        <v>46</v>
      </c>
      <c r="B4" s="188"/>
      <c r="C4" s="188"/>
      <c r="D4" s="189" t="s">
        <v>47</v>
      </c>
      <c r="E4" s="189" t="s">
        <v>48</v>
      </c>
      <c r="F4" s="189" t="s">
        <v>49</v>
      </c>
      <c r="G4" s="190" t="s">
        <v>84</v>
      </c>
      <c r="H4" s="190"/>
      <c r="I4" s="190"/>
      <c r="J4" s="200"/>
      <c r="K4" s="190"/>
      <c r="L4" s="201" t="s">
        <v>85</v>
      </c>
      <c r="M4" s="190"/>
      <c r="N4" s="202"/>
    </row>
    <row r="5" ht="32.25" customHeight="1" spans="1:14">
      <c r="A5" s="191" t="s">
        <v>50</v>
      </c>
      <c r="B5" s="192" t="s">
        <v>51</v>
      </c>
      <c r="C5" s="192" t="s">
        <v>52</v>
      </c>
      <c r="D5" s="189"/>
      <c r="E5" s="189"/>
      <c r="F5" s="189"/>
      <c r="G5" s="193" t="s">
        <v>19</v>
      </c>
      <c r="H5" s="189" t="s">
        <v>86</v>
      </c>
      <c r="I5" s="189" t="s">
        <v>87</v>
      </c>
      <c r="J5" s="189" t="s">
        <v>88</v>
      </c>
      <c r="K5" s="189" t="s">
        <v>89</v>
      </c>
      <c r="L5" s="189" t="s">
        <v>19</v>
      </c>
      <c r="M5" s="203" t="s">
        <v>90</v>
      </c>
      <c r="N5" s="189" t="s">
        <v>91</v>
      </c>
    </row>
    <row r="6" s="78" customFormat="1" ht="24" customHeight="1" spans="1:14">
      <c r="A6" s="194"/>
      <c r="B6" s="194"/>
      <c r="C6" s="194"/>
      <c r="D6" s="194"/>
      <c r="E6" s="195" t="s">
        <v>9</v>
      </c>
      <c r="F6" s="196">
        <f>G6+L6</f>
        <v>1796.0281</v>
      </c>
      <c r="G6" s="196">
        <f>H6+I6+J6+K6</f>
        <v>1502.3781</v>
      </c>
      <c r="H6" s="196">
        <f>H7</f>
        <v>1244.4034</v>
      </c>
      <c r="I6" s="196">
        <f>I7</f>
        <v>109.8955</v>
      </c>
      <c r="J6" s="196">
        <f>J7</f>
        <v>148.0792</v>
      </c>
      <c r="K6" s="196"/>
      <c r="L6" s="196">
        <f>M6</f>
        <v>293.65</v>
      </c>
      <c r="M6" s="196">
        <f>M7</f>
        <v>293.65</v>
      </c>
      <c r="N6" s="196"/>
    </row>
    <row r="7" ht="24" customHeight="1" spans="1:14">
      <c r="A7" s="194"/>
      <c r="B7" s="194"/>
      <c r="C7" s="194"/>
      <c r="D7" s="194" t="s">
        <v>54</v>
      </c>
      <c r="E7" s="195" t="s">
        <v>55</v>
      </c>
      <c r="F7" s="196">
        <f t="shared" ref="F7:F17" si="0">G7+L7</f>
        <v>1796.0281</v>
      </c>
      <c r="G7" s="196">
        <f t="shared" ref="G7:G17" si="1">H7+I7+J7+K7</f>
        <v>1502.3781</v>
      </c>
      <c r="H7" s="196">
        <f>SUM(H8:H17)</f>
        <v>1244.4034</v>
      </c>
      <c r="I7" s="196">
        <f>SUM(I8:I17)</f>
        <v>109.8955</v>
      </c>
      <c r="J7" s="196">
        <f>SUM(J8:J17)</f>
        <v>148.0792</v>
      </c>
      <c r="K7" s="196"/>
      <c r="L7" s="196">
        <f t="shared" ref="L7:L17" si="2">M7</f>
        <v>293.65</v>
      </c>
      <c r="M7" s="196">
        <f>SUM(M8:M17)</f>
        <v>293.65</v>
      </c>
      <c r="N7" s="196"/>
    </row>
    <row r="8" ht="24" customHeight="1" spans="1:14">
      <c r="A8" s="194" t="s">
        <v>56</v>
      </c>
      <c r="B8" s="194" t="s">
        <v>57</v>
      </c>
      <c r="C8" s="194" t="s">
        <v>58</v>
      </c>
      <c r="D8" s="194" t="s">
        <v>59</v>
      </c>
      <c r="E8" s="195" t="s">
        <v>60</v>
      </c>
      <c r="F8" s="196">
        <f t="shared" si="0"/>
        <v>155.2167</v>
      </c>
      <c r="G8" s="196">
        <f t="shared" si="1"/>
        <v>155.2167</v>
      </c>
      <c r="H8" s="196">
        <v>0</v>
      </c>
      <c r="I8" s="196">
        <v>7.1375</v>
      </c>
      <c r="J8" s="196">
        <v>148.0792</v>
      </c>
      <c r="K8" s="196"/>
      <c r="L8" s="196">
        <f t="shared" si="2"/>
        <v>0</v>
      </c>
      <c r="M8" s="196">
        <v>0</v>
      </c>
      <c r="N8" s="196"/>
    </row>
    <row r="9" ht="24" customHeight="1" spans="1:14">
      <c r="A9" s="194" t="s">
        <v>56</v>
      </c>
      <c r="B9" s="194" t="s">
        <v>57</v>
      </c>
      <c r="C9" s="194" t="s">
        <v>57</v>
      </c>
      <c r="D9" s="194" t="s">
        <v>59</v>
      </c>
      <c r="E9" s="195" t="s">
        <v>61</v>
      </c>
      <c r="F9" s="196">
        <f t="shared" si="0"/>
        <v>153.7348</v>
      </c>
      <c r="G9" s="196">
        <f t="shared" si="1"/>
        <v>153.7348</v>
      </c>
      <c r="H9" s="196">
        <v>153.7348</v>
      </c>
      <c r="I9" s="196">
        <v>0</v>
      </c>
      <c r="J9" s="196">
        <v>0</v>
      </c>
      <c r="K9" s="196"/>
      <c r="L9" s="196">
        <f t="shared" si="2"/>
        <v>0</v>
      </c>
      <c r="M9" s="196">
        <v>0</v>
      </c>
      <c r="N9" s="196"/>
    </row>
    <row r="10" ht="24" customHeight="1" spans="1:14">
      <c r="A10" s="194" t="s">
        <v>56</v>
      </c>
      <c r="B10" s="194" t="s">
        <v>64</v>
      </c>
      <c r="C10" s="194" t="s">
        <v>58</v>
      </c>
      <c r="D10" s="194" t="s">
        <v>59</v>
      </c>
      <c r="E10" s="195" t="s">
        <v>65</v>
      </c>
      <c r="F10" s="196">
        <f t="shared" si="0"/>
        <v>11.2978</v>
      </c>
      <c r="G10" s="196">
        <f t="shared" si="1"/>
        <v>11.2978</v>
      </c>
      <c r="H10" s="196">
        <v>11.2978</v>
      </c>
      <c r="I10" s="196">
        <v>0</v>
      </c>
      <c r="J10" s="196">
        <v>0</v>
      </c>
      <c r="K10" s="196"/>
      <c r="L10" s="196">
        <f t="shared" si="2"/>
        <v>0</v>
      </c>
      <c r="M10" s="196">
        <v>0</v>
      </c>
      <c r="N10" s="196"/>
    </row>
    <row r="11" ht="24" customHeight="1" spans="1:14">
      <c r="A11" s="194" t="s">
        <v>66</v>
      </c>
      <c r="B11" s="194" t="s">
        <v>67</v>
      </c>
      <c r="C11" s="194" t="s">
        <v>68</v>
      </c>
      <c r="D11" s="194" t="s">
        <v>59</v>
      </c>
      <c r="E11" s="195" t="s">
        <v>69</v>
      </c>
      <c r="F11" s="196">
        <f t="shared" si="0"/>
        <v>97.8908</v>
      </c>
      <c r="G11" s="196">
        <f t="shared" si="1"/>
        <v>97.8908</v>
      </c>
      <c r="H11" s="196">
        <v>97.8908</v>
      </c>
      <c r="I11" s="196">
        <v>0</v>
      </c>
      <c r="J11" s="196">
        <v>0</v>
      </c>
      <c r="K11" s="196"/>
      <c r="L11" s="196">
        <f t="shared" si="2"/>
        <v>0</v>
      </c>
      <c r="M11" s="196">
        <v>0</v>
      </c>
      <c r="N11" s="196"/>
    </row>
    <row r="12" ht="24" customHeight="1" spans="1:14">
      <c r="A12" s="194" t="s">
        <v>70</v>
      </c>
      <c r="B12" s="194" t="s">
        <v>58</v>
      </c>
      <c r="C12" s="194" t="s">
        <v>68</v>
      </c>
      <c r="D12" s="194" t="s">
        <v>59</v>
      </c>
      <c r="E12" s="195" t="s">
        <v>72</v>
      </c>
      <c r="F12" s="196">
        <f t="shared" si="0"/>
        <v>16.15</v>
      </c>
      <c r="G12" s="196">
        <f t="shared" si="1"/>
        <v>0</v>
      </c>
      <c r="H12" s="196">
        <v>0</v>
      </c>
      <c r="I12" s="196">
        <v>0</v>
      </c>
      <c r="J12" s="196">
        <v>0</v>
      </c>
      <c r="K12" s="196"/>
      <c r="L12" s="196">
        <f t="shared" si="2"/>
        <v>16.15</v>
      </c>
      <c r="M12" s="196">
        <v>16.15</v>
      </c>
      <c r="N12" s="196"/>
    </row>
    <row r="13" ht="24" customHeight="1" spans="1:14">
      <c r="A13" s="194" t="s">
        <v>70</v>
      </c>
      <c r="B13" s="194" t="s">
        <v>58</v>
      </c>
      <c r="C13" s="194" t="s">
        <v>73</v>
      </c>
      <c r="D13" s="194" t="s">
        <v>59</v>
      </c>
      <c r="E13" s="195" t="s">
        <v>74</v>
      </c>
      <c r="F13" s="196">
        <f t="shared" si="0"/>
        <v>90.1</v>
      </c>
      <c r="G13" s="196">
        <f t="shared" si="1"/>
        <v>0</v>
      </c>
      <c r="H13" s="196">
        <v>0</v>
      </c>
      <c r="I13" s="196">
        <v>0</v>
      </c>
      <c r="J13" s="196">
        <v>0</v>
      </c>
      <c r="K13" s="196"/>
      <c r="L13" s="196">
        <f t="shared" si="2"/>
        <v>90.1</v>
      </c>
      <c r="M13" s="196">
        <v>90.1</v>
      </c>
      <c r="N13" s="196"/>
    </row>
    <row r="14" ht="24" customHeight="1" spans="1:14">
      <c r="A14" s="194" t="s">
        <v>70</v>
      </c>
      <c r="B14" s="194" t="s">
        <v>58</v>
      </c>
      <c r="C14" s="194" t="s">
        <v>64</v>
      </c>
      <c r="D14" s="194" t="s">
        <v>59</v>
      </c>
      <c r="E14" s="195" t="s">
        <v>75</v>
      </c>
      <c r="F14" s="196">
        <f t="shared" si="0"/>
        <v>149.235</v>
      </c>
      <c r="G14" s="196">
        <f t="shared" si="1"/>
        <v>123.735</v>
      </c>
      <c r="H14" s="196">
        <v>121.2216</v>
      </c>
      <c r="I14" s="196">
        <v>2.5134</v>
      </c>
      <c r="J14" s="196">
        <v>0</v>
      </c>
      <c r="K14" s="196"/>
      <c r="L14" s="196">
        <f t="shared" si="2"/>
        <v>25.5</v>
      </c>
      <c r="M14" s="196">
        <v>25.5</v>
      </c>
      <c r="N14" s="196"/>
    </row>
    <row r="15" ht="24" customHeight="1" spans="1:14">
      <c r="A15" s="194" t="s">
        <v>77</v>
      </c>
      <c r="B15" s="194" t="s">
        <v>68</v>
      </c>
      <c r="C15" s="194" t="s">
        <v>58</v>
      </c>
      <c r="D15" s="194" t="s">
        <v>59</v>
      </c>
      <c r="E15" s="195" t="s">
        <v>78</v>
      </c>
      <c r="F15" s="196">
        <f t="shared" si="0"/>
        <v>90.3822</v>
      </c>
      <c r="G15" s="196">
        <f t="shared" si="1"/>
        <v>90.3822</v>
      </c>
      <c r="H15" s="196">
        <v>90.3822</v>
      </c>
      <c r="I15" s="196">
        <v>0</v>
      </c>
      <c r="J15" s="196">
        <v>0</v>
      </c>
      <c r="K15" s="196"/>
      <c r="L15" s="196">
        <f t="shared" si="2"/>
        <v>0</v>
      </c>
      <c r="M15" s="196">
        <v>0</v>
      </c>
      <c r="N15" s="196"/>
    </row>
    <row r="16" ht="24" customHeight="1" spans="1:14">
      <c r="A16" s="194" t="s">
        <v>79</v>
      </c>
      <c r="B16" s="194" t="s">
        <v>58</v>
      </c>
      <c r="C16" s="194" t="s">
        <v>62</v>
      </c>
      <c r="D16" s="194" t="s">
        <v>59</v>
      </c>
      <c r="E16" s="195" t="s">
        <v>80</v>
      </c>
      <c r="F16" s="196">
        <f t="shared" si="0"/>
        <v>984.0208</v>
      </c>
      <c r="G16" s="196">
        <f t="shared" si="1"/>
        <v>870.1208</v>
      </c>
      <c r="H16" s="196">
        <v>769.8762</v>
      </c>
      <c r="I16" s="196">
        <v>100.2446</v>
      </c>
      <c r="J16" s="196">
        <v>0</v>
      </c>
      <c r="K16" s="196"/>
      <c r="L16" s="196">
        <f t="shared" si="2"/>
        <v>113.9</v>
      </c>
      <c r="M16" s="196">
        <v>113.9</v>
      </c>
      <c r="N16" s="196"/>
    </row>
    <row r="17" ht="24" customHeight="1" spans="1:14">
      <c r="A17" s="194" t="s">
        <v>79</v>
      </c>
      <c r="B17" s="194" t="s">
        <v>58</v>
      </c>
      <c r="C17" s="194" t="s">
        <v>64</v>
      </c>
      <c r="D17" s="194" t="s">
        <v>59</v>
      </c>
      <c r="E17" s="195" t="s">
        <v>81</v>
      </c>
      <c r="F17" s="196">
        <f t="shared" si="0"/>
        <v>48</v>
      </c>
      <c r="G17" s="196">
        <f t="shared" si="1"/>
        <v>0</v>
      </c>
      <c r="H17" s="196">
        <v>0</v>
      </c>
      <c r="I17" s="196">
        <v>0</v>
      </c>
      <c r="J17" s="196">
        <v>0</v>
      </c>
      <c r="K17" s="196"/>
      <c r="L17" s="196">
        <f t="shared" si="2"/>
        <v>48</v>
      </c>
      <c r="M17" s="196">
        <v>48</v>
      </c>
      <c r="N17" s="196"/>
    </row>
    <row r="18" ht="24" customHeight="1" spans="1:14">
      <c r="A18"/>
      <c r="B18"/>
      <c r="C18"/>
      <c r="D18"/>
      <c r="E18"/>
      <c r="F18"/>
      <c r="G18"/>
      <c r="H18"/>
      <c r="I18"/>
      <c r="J18"/>
      <c r="K18"/>
      <c r="L18"/>
      <c r="M18"/>
      <c r="N18"/>
    </row>
    <row r="19" ht="24" customHeight="1" spans="1:14">
      <c r="A19"/>
      <c r="B19"/>
      <c r="C19"/>
      <c r="D19"/>
      <c r="E19"/>
      <c r="F19"/>
      <c r="G19"/>
      <c r="H19"/>
      <c r="I19"/>
      <c r="J19"/>
      <c r="K19"/>
      <c r="L19"/>
      <c r="M19"/>
      <c r="N19"/>
    </row>
    <row r="20" ht="24" customHeight="1" spans="1:14">
      <c r="A20"/>
      <c r="B20"/>
      <c r="C20"/>
      <c r="D20"/>
      <c r="E20"/>
      <c r="F20"/>
      <c r="G20"/>
      <c r="H20"/>
      <c r="I20"/>
      <c r="J20"/>
      <c r="K20"/>
      <c r="L20"/>
      <c r="M20"/>
      <c r="N20"/>
    </row>
    <row r="21" ht="24" customHeight="1" spans="1:14">
      <c r="A21"/>
      <c r="B21"/>
      <c r="C21"/>
      <c r="D21"/>
      <c r="E21"/>
      <c r="F21"/>
      <c r="G21"/>
      <c r="H21"/>
      <c r="I21"/>
      <c r="J21"/>
      <c r="K21"/>
      <c r="L21"/>
      <c r="M21"/>
      <c r="N21"/>
    </row>
    <row r="22" ht="24" customHeight="1" spans="1:14">
      <c r="A22"/>
      <c r="B22"/>
      <c r="C22"/>
      <c r="D22"/>
      <c r="E22"/>
      <c r="F22"/>
      <c r="G22"/>
      <c r="H22"/>
      <c r="I22"/>
      <c r="J22"/>
      <c r="K22"/>
      <c r="L22"/>
      <c r="M22"/>
      <c r="N22"/>
    </row>
    <row r="23" ht="24" customHeight="1" spans="1:14">
      <c r="A23"/>
      <c r="B23"/>
      <c r="C23"/>
      <c r="D23"/>
      <c r="E23"/>
      <c r="F23"/>
      <c r="G23"/>
      <c r="H23"/>
      <c r="I23"/>
      <c r="J23"/>
      <c r="K23"/>
      <c r="L23"/>
      <c r="M23"/>
      <c r="N23"/>
    </row>
    <row r="24" ht="24" customHeight="1" spans="1:14">
      <c r="A24"/>
      <c r="B24"/>
      <c r="C24"/>
      <c r="D24"/>
      <c r="E24"/>
      <c r="F24"/>
      <c r="G24"/>
      <c r="H24"/>
      <c r="I24"/>
      <c r="J24"/>
      <c r="K24"/>
      <c r="L24"/>
      <c r="M24"/>
      <c r="N24"/>
    </row>
    <row r="25" ht="24" customHeight="1" spans="1:14">
      <c r="A25"/>
      <c r="B25"/>
      <c r="C25"/>
      <c r="D25"/>
      <c r="E25"/>
      <c r="F25"/>
      <c r="G25"/>
      <c r="H25"/>
      <c r="I25"/>
      <c r="J25"/>
      <c r="K25"/>
      <c r="L25"/>
      <c r="M25"/>
      <c r="N25"/>
    </row>
    <row r="26" ht="24" customHeight="1" spans="1:14">
      <c r="A26"/>
      <c r="B26"/>
      <c r="C26"/>
      <c r="D26"/>
      <c r="E26"/>
      <c r="F26"/>
      <c r="G26"/>
      <c r="H26"/>
      <c r="I26"/>
      <c r="J26"/>
      <c r="K26"/>
      <c r="L26"/>
      <c r="M26"/>
      <c r="N26"/>
    </row>
    <row r="27" ht="24" customHeight="1" spans="1:14">
      <c r="A27"/>
      <c r="B27"/>
      <c r="C27"/>
      <c r="D27"/>
      <c r="E27"/>
      <c r="F27"/>
      <c r="G27"/>
      <c r="H27"/>
      <c r="I27"/>
      <c r="J27"/>
      <c r="K27"/>
      <c r="L27"/>
      <c r="M27"/>
      <c r="N27"/>
    </row>
    <row r="28" ht="24" customHeight="1" spans="1:14">
      <c r="A28"/>
      <c r="B28"/>
      <c r="C28"/>
      <c r="D28"/>
      <c r="E28"/>
      <c r="F28"/>
      <c r="G28"/>
      <c r="H28"/>
      <c r="I28"/>
      <c r="J28"/>
      <c r="K28"/>
      <c r="L28"/>
      <c r="M28"/>
      <c r="N28"/>
    </row>
    <row r="29" ht="24" customHeight="1" spans="1:14">
      <c r="A29"/>
      <c r="B29"/>
      <c r="C29"/>
      <c r="D29"/>
      <c r="E29"/>
      <c r="F29"/>
      <c r="G29"/>
      <c r="H29"/>
      <c r="I29"/>
      <c r="J29"/>
      <c r="K29"/>
      <c r="L29"/>
      <c r="M29"/>
      <c r="N29"/>
    </row>
    <row r="30" ht="24" customHeight="1" spans="1:14">
      <c r="A30"/>
      <c r="B30"/>
      <c r="C30"/>
      <c r="D30"/>
      <c r="E30"/>
      <c r="F30"/>
      <c r="G30"/>
      <c r="H30"/>
      <c r="I30"/>
      <c r="J30"/>
      <c r="K30"/>
      <c r="L30"/>
      <c r="M30"/>
      <c r="N30"/>
    </row>
    <row r="31" ht="24" customHeight="1" spans="1:14">
      <c r="A31"/>
      <c r="B31"/>
      <c r="C31"/>
      <c r="D31"/>
      <c r="E31"/>
      <c r="F31"/>
      <c r="G31"/>
      <c r="H31"/>
      <c r="I31"/>
      <c r="J31"/>
      <c r="K31"/>
      <c r="L31"/>
      <c r="M31"/>
      <c r="N31"/>
    </row>
    <row r="32" ht="24" customHeight="1" spans="1:14">
      <c r="A32"/>
      <c r="B32"/>
      <c r="C32"/>
      <c r="D32"/>
      <c r="E32"/>
      <c r="F32"/>
      <c r="G32"/>
      <c r="H32"/>
      <c r="I32"/>
      <c r="J32"/>
      <c r="K32"/>
      <c r="L32"/>
      <c r="M32"/>
      <c r="N32"/>
    </row>
    <row r="33" ht="24" customHeight="1" spans="1:14">
      <c r="A33"/>
      <c r="B33"/>
      <c r="C33"/>
      <c r="D33"/>
      <c r="E33"/>
      <c r="F33"/>
      <c r="G33"/>
      <c r="H33"/>
      <c r="I33"/>
      <c r="J33"/>
      <c r="K33"/>
      <c r="L33"/>
      <c r="M33"/>
      <c r="N33"/>
    </row>
    <row r="34" ht="24" customHeight="1" spans="1:14">
      <c r="A34"/>
      <c r="B34"/>
      <c r="C34"/>
      <c r="D34"/>
      <c r="E34"/>
      <c r="F34"/>
      <c r="G34"/>
      <c r="H34"/>
      <c r="I34"/>
      <c r="J34"/>
      <c r="K34"/>
      <c r="L34"/>
      <c r="M34"/>
      <c r="N34"/>
    </row>
    <row r="35" ht="24" customHeight="1" spans="1:14">
      <c r="A35"/>
      <c r="B35"/>
      <c r="C35"/>
      <c r="D35"/>
      <c r="E35"/>
      <c r="F35"/>
      <c r="G35"/>
      <c r="H35"/>
      <c r="I35"/>
      <c r="J35"/>
      <c r="K35"/>
      <c r="L35"/>
      <c r="M35"/>
      <c r="N35"/>
    </row>
    <row r="36" ht="24" customHeight="1" spans="1:14">
      <c r="A36"/>
      <c r="B36"/>
      <c r="C36"/>
      <c r="D36"/>
      <c r="E36"/>
      <c r="F36"/>
      <c r="G36"/>
      <c r="H36"/>
      <c r="I36"/>
      <c r="J36"/>
      <c r="K36"/>
      <c r="L36"/>
      <c r="M36"/>
      <c r="N36"/>
    </row>
    <row r="37" ht="24" customHeight="1" spans="1:14">
      <c r="A37"/>
      <c r="B37"/>
      <c r="C37"/>
      <c r="D37"/>
      <c r="E37"/>
      <c r="F37"/>
      <c r="G37"/>
      <c r="H37"/>
      <c r="I37"/>
      <c r="J37"/>
      <c r="K37"/>
      <c r="L37"/>
      <c r="M37"/>
      <c r="N37"/>
    </row>
    <row r="38" ht="24" customHeight="1" spans="1:14">
      <c r="A38"/>
      <c r="B38"/>
      <c r="C38"/>
      <c r="D38"/>
      <c r="E38"/>
      <c r="F38"/>
      <c r="G38"/>
      <c r="H38"/>
      <c r="I38"/>
      <c r="J38"/>
      <c r="K38"/>
      <c r="L38"/>
      <c r="M38"/>
      <c r="N38"/>
    </row>
    <row r="39" ht="24" customHeight="1" spans="1:14">
      <c r="A39"/>
      <c r="B39"/>
      <c r="C39"/>
      <c r="D39"/>
      <c r="E39"/>
      <c r="F39"/>
      <c r="G39"/>
      <c r="H39"/>
      <c r="I39"/>
      <c r="J39"/>
      <c r="K39"/>
      <c r="L39"/>
      <c r="M39"/>
      <c r="N39"/>
    </row>
    <row r="40" ht="24" customHeight="1" spans="1:14">
      <c r="A40"/>
      <c r="B40"/>
      <c r="C40"/>
      <c r="D40"/>
      <c r="E40"/>
      <c r="F40"/>
      <c r="G40"/>
      <c r="H40"/>
      <c r="I40"/>
      <c r="J40"/>
      <c r="K40"/>
      <c r="L40"/>
      <c r="M40"/>
      <c r="N40"/>
    </row>
    <row r="41" ht="24" customHeight="1" spans="1:14">
      <c r="A41"/>
      <c r="B41"/>
      <c r="C41"/>
      <c r="D41"/>
      <c r="E41"/>
      <c r="F41"/>
      <c r="G41"/>
      <c r="H41"/>
      <c r="I41"/>
      <c r="J41"/>
      <c r="K41"/>
      <c r="L41"/>
      <c r="M41"/>
      <c r="N41"/>
    </row>
  </sheetData>
  <sheetProtection formatCells="0" formatColumns="0" formatRows="0"/>
  <mergeCells count="4">
    <mergeCell ref="M3:N3"/>
    <mergeCell ref="D4:D5"/>
    <mergeCell ref="E4:E5"/>
    <mergeCell ref="F4:F5"/>
  </mergeCells>
  <pageMargins left="0.75" right="0.75" top="1" bottom="1" header="0.5" footer="0.5"/>
  <pageSetup paperSize="9" scale="75"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J65"/>
  <sheetViews>
    <sheetView showGridLines="0" showZeros="0" zoomScale="85" zoomScaleNormal="85" workbookViewId="0">
      <selection activeCell="O1" sqref="O1:P1"/>
    </sheetView>
  </sheetViews>
  <sheetFormatPr defaultColWidth="6.83333333333333" defaultRowHeight="12"/>
  <cols>
    <col min="1" max="2" width="9.16666666666667" style="136" customWidth="1"/>
    <col min="3" max="3" width="37.5" style="136" customWidth="1"/>
    <col min="4" max="4" width="12.6666666666667" style="136" customWidth="1"/>
    <col min="5" max="5" width="12.8333333333333" style="136" customWidth="1"/>
    <col min="6" max="6" width="33.3333333333333" style="136" customWidth="1"/>
    <col min="7" max="7" width="20.8333333333333" style="136" customWidth="1"/>
    <col min="8" max="8" width="18.5" style="136" customWidth="1"/>
    <col min="9" max="9" width="17.1666666666667" style="136" customWidth="1"/>
    <col min="10" max="10" width="8.16666666666667" style="136" customWidth="1"/>
    <col min="11" max="11" width="17.6666666666667" style="136" customWidth="1"/>
    <col min="12" max="12" width="9.83333333333333" style="136" customWidth="1"/>
    <col min="13" max="13" width="7.66666666666667" style="136" customWidth="1"/>
    <col min="14" max="14" width="10" style="136" customWidth="1"/>
    <col min="15" max="15" width="13.5" style="136" customWidth="1"/>
    <col min="16" max="16" width="7.16666666666667" style="136" customWidth="1"/>
    <col min="17" max="16384" width="6.83333333333333" style="136"/>
  </cols>
  <sheetData>
    <row r="1" ht="18.75" customHeight="1" spans="1:192">
      <c r="A1" s="137"/>
      <c r="B1" s="137"/>
      <c r="C1" s="138"/>
      <c r="D1" s="138"/>
      <c r="E1" s="138"/>
      <c r="F1" s="138"/>
      <c r="G1" s="138"/>
      <c r="H1" s="138"/>
      <c r="I1" s="138"/>
      <c r="J1" s="138"/>
      <c r="K1" s="138"/>
      <c r="L1" s="138"/>
      <c r="M1" s="138"/>
      <c r="N1" s="138"/>
      <c r="O1" s="162" t="s">
        <v>129</v>
      </c>
      <c r="P1" s="163"/>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2"/>
      <c r="CU1" s="142"/>
      <c r="CV1" s="142"/>
      <c r="CW1" s="142"/>
      <c r="CX1" s="142"/>
      <c r="CY1" s="142"/>
      <c r="CZ1" s="142"/>
      <c r="DA1" s="142"/>
      <c r="DB1" s="142"/>
      <c r="DC1" s="142"/>
      <c r="DD1" s="142"/>
      <c r="DE1" s="142"/>
      <c r="DF1" s="142"/>
      <c r="DG1" s="142"/>
      <c r="DH1" s="142"/>
      <c r="DI1" s="142"/>
      <c r="DJ1" s="142"/>
      <c r="DK1" s="142"/>
      <c r="DL1" s="142"/>
      <c r="DM1" s="142"/>
      <c r="DN1" s="142"/>
      <c r="DO1" s="142"/>
      <c r="DP1" s="142"/>
      <c r="DQ1" s="142"/>
      <c r="DR1" s="142"/>
      <c r="DS1" s="142"/>
      <c r="DT1" s="142"/>
      <c r="DU1" s="142"/>
      <c r="DV1" s="142"/>
      <c r="DW1" s="142"/>
      <c r="DX1" s="142"/>
      <c r="DY1" s="142"/>
      <c r="DZ1" s="142"/>
      <c r="EA1" s="142"/>
      <c r="EB1" s="142"/>
      <c r="EC1" s="142"/>
      <c r="ED1" s="142"/>
      <c r="EE1" s="142"/>
      <c r="EF1" s="142"/>
      <c r="EG1" s="142"/>
      <c r="EH1" s="142"/>
      <c r="EI1" s="142"/>
      <c r="EJ1" s="142"/>
      <c r="EK1" s="142"/>
      <c r="EL1" s="142"/>
      <c r="EM1" s="142"/>
      <c r="EN1" s="142"/>
      <c r="EO1" s="142"/>
      <c r="EP1" s="142"/>
      <c r="EQ1" s="142"/>
      <c r="ER1" s="142"/>
      <c r="ES1" s="142"/>
      <c r="ET1" s="142"/>
      <c r="EU1" s="142"/>
      <c r="EV1" s="142"/>
      <c r="EW1" s="142"/>
      <c r="EX1" s="142"/>
      <c r="EY1" s="142"/>
      <c r="EZ1" s="142"/>
      <c r="FA1" s="142"/>
      <c r="FB1" s="142"/>
      <c r="FC1" s="142"/>
      <c r="FD1" s="142"/>
      <c r="FE1" s="142"/>
      <c r="FF1" s="142"/>
      <c r="FG1" s="142"/>
      <c r="FH1" s="142"/>
      <c r="FI1" s="142"/>
      <c r="FJ1" s="142"/>
      <c r="FK1" s="142"/>
      <c r="FL1" s="142"/>
      <c r="FM1" s="142"/>
      <c r="FN1" s="142"/>
      <c r="FO1" s="142"/>
      <c r="FP1" s="142"/>
      <c r="FQ1" s="142"/>
      <c r="FR1" s="142"/>
      <c r="FS1" s="142"/>
      <c r="FT1" s="142"/>
      <c r="FU1" s="142"/>
      <c r="FV1" s="142"/>
      <c r="FW1" s="142"/>
      <c r="FX1" s="142"/>
      <c r="FY1" s="142"/>
      <c r="FZ1" s="142"/>
      <c r="GA1" s="142"/>
      <c r="GB1" s="142"/>
      <c r="GC1" s="142"/>
      <c r="GD1" s="142"/>
      <c r="GE1" s="142"/>
      <c r="GF1" s="142"/>
      <c r="GG1" s="142"/>
      <c r="GH1" s="142"/>
      <c r="GI1" s="142"/>
      <c r="GJ1" s="142"/>
    </row>
    <row r="2" ht="32.25" customHeight="1" spans="1:192">
      <c r="A2" s="139" t="s">
        <v>130</v>
      </c>
      <c r="B2" s="139"/>
      <c r="C2" s="139"/>
      <c r="D2" s="139"/>
      <c r="E2" s="139"/>
      <c r="F2" s="139"/>
      <c r="G2" s="139"/>
      <c r="H2" s="139"/>
      <c r="I2" s="139"/>
      <c r="J2" s="139"/>
      <c r="K2" s="139"/>
      <c r="L2" s="139"/>
      <c r="M2" s="139"/>
      <c r="N2" s="139"/>
      <c r="O2" s="139"/>
      <c r="P2" s="139"/>
      <c r="Q2" s="138"/>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row>
    <row r="3" ht="29.25" customHeight="1" spans="1:192">
      <c r="A3" s="140" t="s">
        <v>2</v>
      </c>
      <c r="B3" s="141"/>
      <c r="C3" s="141"/>
      <c r="D3" s="141"/>
      <c r="E3" s="142"/>
      <c r="F3" s="142"/>
      <c r="G3" s="142"/>
      <c r="H3" s="142"/>
      <c r="I3" s="142"/>
      <c r="J3" s="164"/>
      <c r="K3" s="164"/>
      <c r="L3" s="164"/>
      <c r="M3" s="164"/>
      <c r="N3" s="164"/>
      <c r="O3" s="165" t="s">
        <v>3</v>
      </c>
      <c r="P3" s="165"/>
      <c r="Q3" s="138"/>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row>
    <row r="4" ht="29.25" customHeight="1" spans="1:192">
      <c r="A4" s="143" t="s">
        <v>131</v>
      </c>
      <c r="B4" s="143"/>
      <c r="C4" s="144"/>
      <c r="D4" s="145" t="s">
        <v>132</v>
      </c>
      <c r="E4" s="143"/>
      <c r="F4" s="144"/>
      <c r="G4" s="146" t="s">
        <v>49</v>
      </c>
      <c r="H4" s="145" t="s">
        <v>133</v>
      </c>
      <c r="I4" s="143"/>
      <c r="J4" s="143"/>
      <c r="K4" s="143"/>
      <c r="L4" s="143"/>
      <c r="M4" s="143"/>
      <c r="N4" s="143"/>
      <c r="O4" s="143"/>
      <c r="P4" s="144"/>
      <c r="Q4" s="138"/>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row>
    <row r="5" s="133" customFormat="1" ht="36" customHeight="1" spans="1:192">
      <c r="A5" s="147" t="s">
        <v>46</v>
      </c>
      <c r="B5" s="147"/>
      <c r="C5" s="148" t="s">
        <v>134</v>
      </c>
      <c r="D5" s="149" t="s">
        <v>50</v>
      </c>
      <c r="E5" s="149" t="s">
        <v>51</v>
      </c>
      <c r="F5" s="149" t="s">
        <v>134</v>
      </c>
      <c r="G5" s="150"/>
      <c r="H5" s="151" t="s">
        <v>13</v>
      </c>
      <c r="I5" s="151"/>
      <c r="J5" s="166" t="s">
        <v>14</v>
      </c>
      <c r="K5" s="167" t="s">
        <v>15</v>
      </c>
      <c r="L5" s="168" t="s">
        <v>16</v>
      </c>
      <c r="M5" s="167" t="s">
        <v>17</v>
      </c>
      <c r="N5" s="167" t="s">
        <v>10</v>
      </c>
      <c r="O5" s="169" t="s">
        <v>11</v>
      </c>
      <c r="P5" s="169" t="s">
        <v>18</v>
      </c>
      <c r="Q5" s="175"/>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row>
    <row r="6" s="133" customFormat="1" ht="18" customHeight="1" spans="1:192">
      <c r="A6" s="148" t="s">
        <v>50</v>
      </c>
      <c r="B6" s="148" t="s">
        <v>51</v>
      </c>
      <c r="C6" s="148"/>
      <c r="D6" s="152"/>
      <c r="E6" s="152"/>
      <c r="F6" s="152"/>
      <c r="G6" s="150"/>
      <c r="H6" s="151" t="s">
        <v>19</v>
      </c>
      <c r="I6" s="170" t="s">
        <v>20</v>
      </c>
      <c r="J6" s="166"/>
      <c r="K6" s="167"/>
      <c r="L6" s="171"/>
      <c r="M6" s="167"/>
      <c r="N6" s="167"/>
      <c r="O6" s="167"/>
      <c r="P6" s="167"/>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row>
    <row r="7" s="133" customFormat="1" ht="27.6" customHeight="1" spans="1:192">
      <c r="A7" s="148"/>
      <c r="B7" s="148"/>
      <c r="C7" s="148"/>
      <c r="D7" s="153"/>
      <c r="E7" s="153"/>
      <c r="F7" s="153"/>
      <c r="G7" s="154"/>
      <c r="H7" s="151"/>
      <c r="I7" s="170"/>
      <c r="J7" s="166"/>
      <c r="K7" s="167"/>
      <c r="L7" s="169"/>
      <c r="M7" s="167"/>
      <c r="N7" s="167"/>
      <c r="O7" s="167"/>
      <c r="P7" s="167"/>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2"/>
      <c r="FZ7" s="142"/>
      <c r="GA7" s="142"/>
      <c r="GB7" s="142"/>
      <c r="GC7" s="142"/>
      <c r="GD7" s="142"/>
      <c r="GE7" s="142"/>
      <c r="GF7" s="142"/>
      <c r="GG7" s="142"/>
      <c r="GH7" s="142"/>
      <c r="GI7" s="142"/>
      <c r="GJ7" s="142"/>
    </row>
    <row r="8" s="134" customFormat="1" ht="23" customHeight="1" spans="1:192">
      <c r="A8" s="155" t="s">
        <v>135</v>
      </c>
      <c r="B8" s="155" t="s">
        <v>135</v>
      </c>
      <c r="C8" s="156" t="s">
        <v>135</v>
      </c>
      <c r="D8" s="155" t="s">
        <v>135</v>
      </c>
      <c r="E8" s="155" t="s">
        <v>135</v>
      </c>
      <c r="F8" s="156" t="s">
        <v>135</v>
      </c>
      <c r="G8" s="157">
        <v>1</v>
      </c>
      <c r="H8" s="155">
        <v>2</v>
      </c>
      <c r="I8" s="156">
        <v>3</v>
      </c>
      <c r="J8" s="157">
        <v>4</v>
      </c>
      <c r="K8" s="172">
        <v>5</v>
      </c>
      <c r="L8" s="172">
        <v>6</v>
      </c>
      <c r="M8" s="172">
        <v>7</v>
      </c>
      <c r="N8" s="172">
        <v>8</v>
      </c>
      <c r="O8" s="172">
        <v>9</v>
      </c>
      <c r="P8" s="172">
        <v>10</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c r="FV8" s="176"/>
      <c r="FW8" s="176"/>
      <c r="FX8" s="176"/>
      <c r="FY8" s="176"/>
      <c r="FZ8" s="176"/>
      <c r="GA8" s="176"/>
      <c r="GB8" s="176"/>
      <c r="GC8" s="176"/>
      <c r="GD8" s="176"/>
      <c r="GE8" s="176"/>
      <c r="GF8" s="176"/>
      <c r="GG8" s="176"/>
      <c r="GH8" s="176"/>
      <c r="GI8" s="176"/>
      <c r="GJ8" s="176"/>
    </row>
    <row r="9" s="135" customFormat="1" ht="27" customHeight="1" spans="1:192">
      <c r="A9" s="158" t="s">
        <v>9</v>
      </c>
      <c r="B9" s="159"/>
      <c r="C9" s="160"/>
      <c r="D9" s="159"/>
      <c r="E9" s="159"/>
      <c r="F9" s="159"/>
      <c r="G9" s="161">
        <f>H9+K9+O9</f>
        <v>2278.9198</v>
      </c>
      <c r="H9" s="161">
        <f>SUM(H10:H51)</f>
        <v>1796.028</v>
      </c>
      <c r="I9" s="161">
        <f>SUM(I10:I51)</f>
        <v>1748.028</v>
      </c>
      <c r="J9" s="173"/>
      <c r="K9" s="174">
        <f>SUM(K10:K51)</f>
        <v>0</v>
      </c>
      <c r="L9" s="174"/>
      <c r="M9" s="174"/>
      <c r="N9" s="174"/>
      <c r="O9" s="174">
        <f>SUM(O10:O51)</f>
        <v>482.8918</v>
      </c>
      <c r="P9" s="174"/>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row>
    <row r="10" s="134" customFormat="1" ht="27" customHeight="1" spans="1:192">
      <c r="A10" s="158">
        <v>301</v>
      </c>
      <c r="B10" s="159" t="s">
        <v>58</v>
      </c>
      <c r="C10" s="160" t="s">
        <v>136</v>
      </c>
      <c r="D10" s="159" t="s">
        <v>137</v>
      </c>
      <c r="E10" s="159" t="s">
        <v>58</v>
      </c>
      <c r="F10" s="159" t="s">
        <v>138</v>
      </c>
      <c r="G10" s="161">
        <f t="shared" ref="G10:G51" si="0">H10+K10+O10</f>
        <v>479.1566</v>
      </c>
      <c r="H10" s="161">
        <v>363.5888</v>
      </c>
      <c r="I10" s="161">
        <v>363.5888</v>
      </c>
      <c r="J10" s="173"/>
      <c r="K10" s="174">
        <v>0</v>
      </c>
      <c r="L10" s="174"/>
      <c r="M10" s="174"/>
      <c r="N10" s="174"/>
      <c r="O10" s="174">
        <v>115.5678</v>
      </c>
      <c r="P10" s="174"/>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c r="CV10" s="176"/>
      <c r="CW10" s="176"/>
      <c r="CX10" s="176"/>
      <c r="CY10" s="176"/>
      <c r="CZ10" s="176"/>
      <c r="DA10" s="176"/>
      <c r="DB10" s="176"/>
      <c r="DC10" s="176"/>
      <c r="DD10" s="176"/>
      <c r="DE10" s="176"/>
      <c r="DF10" s="176"/>
      <c r="DG10" s="176"/>
      <c r="DH10" s="176"/>
      <c r="DI10" s="176"/>
      <c r="DJ10" s="176"/>
      <c r="DK10" s="176"/>
      <c r="DL10" s="176"/>
      <c r="DM10" s="176"/>
      <c r="DN10" s="176"/>
      <c r="DO10" s="176"/>
      <c r="DP10" s="176"/>
      <c r="DQ10" s="176"/>
      <c r="DR10" s="176"/>
      <c r="DS10" s="176"/>
      <c r="DT10" s="176"/>
      <c r="DU10" s="176"/>
      <c r="DV10" s="176"/>
      <c r="DW10" s="176"/>
      <c r="DX10" s="176"/>
      <c r="DY10" s="176"/>
      <c r="DZ10" s="176"/>
      <c r="EA10" s="176"/>
      <c r="EB10" s="176"/>
      <c r="EC10" s="176"/>
      <c r="ED10" s="176"/>
      <c r="EE10" s="176"/>
      <c r="EF10" s="176"/>
      <c r="EG10" s="176"/>
      <c r="EH10" s="176"/>
      <c r="EI10" s="176"/>
      <c r="EJ10" s="176"/>
      <c r="EK10" s="176"/>
      <c r="EL10" s="176"/>
      <c r="EM10" s="176"/>
      <c r="EN10" s="176"/>
      <c r="EO10" s="176"/>
      <c r="EP10" s="176"/>
      <c r="EQ10" s="176"/>
      <c r="ER10" s="176"/>
      <c r="ES10" s="176"/>
      <c r="ET10" s="176"/>
      <c r="EU10" s="176"/>
      <c r="EV10" s="176"/>
      <c r="EW10" s="176"/>
      <c r="EX10" s="176"/>
      <c r="EY10" s="176"/>
      <c r="EZ10" s="176"/>
      <c r="FA10" s="176"/>
      <c r="FB10" s="176"/>
      <c r="FC10" s="176"/>
      <c r="FD10" s="176"/>
      <c r="FE10" s="176"/>
      <c r="FF10" s="176"/>
      <c r="FG10" s="176"/>
      <c r="FH10" s="176"/>
      <c r="FI10" s="176"/>
      <c r="FJ10" s="176"/>
      <c r="FK10" s="176"/>
      <c r="FL10" s="176"/>
      <c r="FM10" s="176"/>
      <c r="FN10" s="176"/>
      <c r="FO10" s="176"/>
      <c r="FP10" s="176"/>
      <c r="FQ10" s="176"/>
      <c r="FR10" s="176"/>
      <c r="FS10" s="176"/>
      <c r="FT10" s="176"/>
      <c r="FU10" s="176"/>
      <c r="FV10" s="176"/>
      <c r="FW10" s="176"/>
      <c r="FX10" s="176"/>
      <c r="FY10" s="176"/>
      <c r="FZ10" s="176"/>
      <c r="GA10" s="176"/>
      <c r="GB10" s="176"/>
      <c r="GC10" s="176"/>
      <c r="GD10" s="176"/>
      <c r="GE10" s="176"/>
      <c r="GF10" s="176"/>
      <c r="GG10" s="176"/>
      <c r="GH10" s="176"/>
      <c r="GI10" s="176"/>
      <c r="GJ10" s="176"/>
    </row>
    <row r="11" ht="27" customHeight="1" spans="1:192">
      <c r="A11" s="158">
        <v>301</v>
      </c>
      <c r="B11" s="159" t="s">
        <v>58</v>
      </c>
      <c r="C11" s="160" t="s">
        <v>136</v>
      </c>
      <c r="D11" s="159" t="s">
        <v>139</v>
      </c>
      <c r="E11" s="159" t="s">
        <v>58</v>
      </c>
      <c r="F11" s="159" t="s">
        <v>86</v>
      </c>
      <c r="G11" s="161">
        <f t="shared" si="0"/>
        <v>180.2291</v>
      </c>
      <c r="H11" s="161">
        <v>118.9071</v>
      </c>
      <c r="I11" s="161">
        <v>118.9071</v>
      </c>
      <c r="J11" s="173"/>
      <c r="K11" s="174">
        <v>0</v>
      </c>
      <c r="L11" s="174"/>
      <c r="M11" s="174"/>
      <c r="N11" s="174"/>
      <c r="O11" s="174">
        <v>61.322</v>
      </c>
      <c r="P11" s="174"/>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row>
    <row r="12" ht="27" customHeight="1" spans="1:192">
      <c r="A12" s="158">
        <v>301</v>
      </c>
      <c r="B12" s="159" t="s">
        <v>68</v>
      </c>
      <c r="C12" s="160" t="s">
        <v>140</v>
      </c>
      <c r="D12" s="159" t="s">
        <v>137</v>
      </c>
      <c r="E12" s="159" t="s">
        <v>58</v>
      </c>
      <c r="F12" s="159" t="s">
        <v>138</v>
      </c>
      <c r="G12" s="161">
        <f t="shared" si="0"/>
        <v>327.8021</v>
      </c>
      <c r="H12" s="161">
        <v>327.8021</v>
      </c>
      <c r="I12" s="161">
        <v>327.8021</v>
      </c>
      <c r="J12" s="173"/>
      <c r="K12" s="174">
        <v>0</v>
      </c>
      <c r="L12" s="174"/>
      <c r="M12" s="174"/>
      <c r="N12" s="174"/>
      <c r="O12" s="174">
        <v>0</v>
      </c>
      <c r="P12" s="174"/>
      <c r="Q12" s="142"/>
      <c r="R12" s="142"/>
      <c r="S12" s="142"/>
      <c r="T12" s="142"/>
      <c r="U12" s="142"/>
      <c r="V12" s="142"/>
      <c r="W12" s="142"/>
      <c r="X12" s="142"/>
      <c r="Y12" s="142"/>
      <c r="Z12" s="142"/>
      <c r="AA12" s="142"/>
      <c r="AB12" s="142"/>
      <c r="AC12" s="142"/>
      <c r="AD12" s="142"/>
      <c r="AE12" s="142"/>
      <c r="AF12" s="142"/>
      <c r="AG12" s="142"/>
      <c r="AH12" s="178"/>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row>
    <row r="13" ht="27" customHeight="1" spans="1:192">
      <c r="A13" s="158">
        <v>301</v>
      </c>
      <c r="B13" s="159" t="s">
        <v>68</v>
      </c>
      <c r="C13" s="160" t="s">
        <v>140</v>
      </c>
      <c r="D13" s="159" t="s">
        <v>139</v>
      </c>
      <c r="E13" s="159" t="s">
        <v>58</v>
      </c>
      <c r="F13" s="159" t="s">
        <v>86</v>
      </c>
      <c r="G13" s="161">
        <f t="shared" si="0"/>
        <v>10.98</v>
      </c>
      <c r="H13" s="161">
        <v>10.98</v>
      </c>
      <c r="I13" s="161">
        <v>10.98</v>
      </c>
      <c r="J13" s="173"/>
      <c r="K13" s="174">
        <v>0</v>
      </c>
      <c r="L13" s="174"/>
      <c r="M13" s="174"/>
      <c r="N13" s="174"/>
      <c r="O13" s="174">
        <v>0</v>
      </c>
      <c r="P13" s="174"/>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c r="DC13" s="142"/>
      <c r="DD13" s="142"/>
      <c r="DE13" s="142"/>
      <c r="DF13" s="142"/>
      <c r="DG13" s="142"/>
      <c r="DH13" s="142"/>
      <c r="DI13" s="142"/>
      <c r="DJ13" s="142"/>
      <c r="DK13" s="142"/>
      <c r="DL13" s="142"/>
      <c r="DM13" s="142"/>
      <c r="DN13" s="142"/>
      <c r="DO13" s="142"/>
      <c r="DP13" s="142"/>
      <c r="DQ13" s="142"/>
      <c r="DR13" s="142"/>
      <c r="DS13" s="142"/>
      <c r="DT13" s="142"/>
      <c r="DU13" s="142"/>
      <c r="DV13" s="142"/>
      <c r="DW13" s="142"/>
      <c r="DX13" s="142"/>
      <c r="DY13" s="142"/>
      <c r="DZ13" s="142"/>
      <c r="EA13" s="142"/>
      <c r="EB13" s="142"/>
      <c r="EC13" s="142"/>
      <c r="ED13" s="142"/>
      <c r="EE13" s="142"/>
      <c r="EF13" s="142"/>
      <c r="EG13" s="142"/>
      <c r="EH13" s="142"/>
      <c r="EI13" s="142"/>
      <c r="EJ13" s="142"/>
      <c r="EK13" s="142"/>
      <c r="EL13" s="142"/>
      <c r="EM13" s="142"/>
      <c r="EN13" s="142"/>
      <c r="EO13" s="142"/>
      <c r="EP13" s="142"/>
      <c r="EQ13" s="142"/>
      <c r="ER13" s="142"/>
      <c r="ES13" s="142"/>
      <c r="ET13" s="142"/>
      <c r="EU13" s="142"/>
      <c r="EV13" s="142"/>
      <c r="EW13" s="142"/>
      <c r="EX13" s="142"/>
      <c r="EY13" s="142"/>
      <c r="EZ13" s="142"/>
      <c r="FA13" s="142"/>
      <c r="FB13" s="142"/>
      <c r="FC13" s="142"/>
      <c r="FD13" s="142"/>
      <c r="FE13" s="142"/>
      <c r="FF13" s="142"/>
      <c r="FG13" s="142"/>
      <c r="FH13" s="142"/>
      <c r="FI13" s="142"/>
      <c r="FJ13" s="142"/>
      <c r="FK13" s="142"/>
      <c r="FL13" s="142"/>
      <c r="FM13" s="142"/>
      <c r="FN13" s="142"/>
      <c r="FO13" s="142"/>
      <c r="FP13" s="142"/>
      <c r="FQ13" s="142"/>
      <c r="FR13" s="142"/>
      <c r="FS13" s="142"/>
      <c r="FT13" s="142"/>
      <c r="FU13" s="142"/>
      <c r="FV13" s="142"/>
      <c r="FW13" s="142"/>
      <c r="FX13" s="142"/>
      <c r="FY13" s="142"/>
      <c r="FZ13" s="142"/>
      <c r="GA13" s="142"/>
      <c r="GB13" s="142"/>
      <c r="GC13" s="142"/>
      <c r="GD13" s="142"/>
      <c r="GE13" s="142"/>
      <c r="GF13" s="142"/>
      <c r="GG13" s="142"/>
      <c r="GH13" s="142"/>
      <c r="GI13" s="142"/>
      <c r="GJ13" s="142"/>
    </row>
    <row r="14" ht="27" customHeight="1" spans="1:192">
      <c r="A14" s="158">
        <v>301</v>
      </c>
      <c r="B14" s="159" t="s">
        <v>141</v>
      </c>
      <c r="C14" s="160" t="s">
        <v>142</v>
      </c>
      <c r="D14" s="159" t="s">
        <v>137</v>
      </c>
      <c r="E14" s="159" t="s">
        <v>58</v>
      </c>
      <c r="F14" s="159" t="s">
        <v>138</v>
      </c>
      <c r="G14" s="161">
        <f t="shared" si="0"/>
        <v>49.5639</v>
      </c>
      <c r="H14" s="161">
        <v>49.5639</v>
      </c>
      <c r="I14" s="161">
        <v>49.5639</v>
      </c>
      <c r="J14" s="173"/>
      <c r="K14" s="174">
        <v>0</v>
      </c>
      <c r="L14" s="174"/>
      <c r="M14" s="174"/>
      <c r="N14" s="174"/>
      <c r="O14" s="174">
        <v>0</v>
      </c>
      <c r="P14" s="174"/>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c r="FU14" s="142"/>
      <c r="FV14" s="142"/>
      <c r="FW14" s="142"/>
      <c r="FX14" s="142"/>
      <c r="FY14" s="142"/>
      <c r="FZ14" s="142"/>
      <c r="GA14" s="142"/>
      <c r="GB14" s="142"/>
      <c r="GC14" s="142"/>
      <c r="GD14" s="142"/>
      <c r="GE14" s="142"/>
      <c r="GF14" s="142"/>
      <c r="GG14" s="142"/>
      <c r="GH14" s="142"/>
      <c r="GI14" s="142"/>
      <c r="GJ14" s="142"/>
    </row>
    <row r="15" ht="27" customHeight="1" spans="1:192">
      <c r="A15" s="158">
        <v>301</v>
      </c>
      <c r="B15" s="159" t="s">
        <v>143</v>
      </c>
      <c r="C15" s="160" t="s">
        <v>144</v>
      </c>
      <c r="D15" s="159" t="s">
        <v>139</v>
      </c>
      <c r="E15" s="159" t="s">
        <v>58</v>
      </c>
      <c r="F15" s="159" t="s">
        <v>86</v>
      </c>
      <c r="G15" s="161">
        <f t="shared" si="0"/>
        <v>20.256</v>
      </c>
      <c r="H15" s="161">
        <v>20.256</v>
      </c>
      <c r="I15" s="161">
        <v>20.256</v>
      </c>
      <c r="J15" s="173"/>
      <c r="K15" s="174">
        <v>0</v>
      </c>
      <c r="L15" s="174"/>
      <c r="M15" s="174"/>
      <c r="N15" s="174"/>
      <c r="O15" s="174">
        <v>0</v>
      </c>
      <c r="P15" s="174"/>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c r="FU15" s="142"/>
      <c r="FV15" s="142"/>
      <c r="FW15" s="142"/>
      <c r="FX15" s="142"/>
      <c r="FY15" s="142"/>
      <c r="FZ15" s="142"/>
      <c r="GA15" s="142"/>
      <c r="GB15" s="142"/>
      <c r="GC15" s="142"/>
      <c r="GD15" s="142"/>
      <c r="GE15" s="142"/>
      <c r="GF15" s="142"/>
      <c r="GG15" s="142"/>
      <c r="GH15" s="142"/>
      <c r="GI15" s="142"/>
      <c r="GJ15" s="142"/>
    </row>
    <row r="16" ht="27" customHeight="1" spans="1:192">
      <c r="A16" s="158">
        <v>301</v>
      </c>
      <c r="B16" s="159" t="s">
        <v>145</v>
      </c>
      <c r="C16" s="160" t="s">
        <v>146</v>
      </c>
      <c r="D16" s="159" t="s">
        <v>137</v>
      </c>
      <c r="E16" s="159" t="s">
        <v>68</v>
      </c>
      <c r="F16" s="159" t="s">
        <v>147</v>
      </c>
      <c r="G16" s="161">
        <f t="shared" si="0"/>
        <v>128.8661</v>
      </c>
      <c r="H16" s="161">
        <v>128.8661</v>
      </c>
      <c r="I16" s="161">
        <v>128.8661</v>
      </c>
      <c r="J16" s="173"/>
      <c r="K16" s="174">
        <v>0</v>
      </c>
      <c r="L16" s="174"/>
      <c r="M16" s="174"/>
      <c r="N16" s="174"/>
      <c r="O16" s="174">
        <v>0</v>
      </c>
      <c r="P16" s="174"/>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row>
    <row r="17" ht="27" customHeight="1" spans="1:192">
      <c r="A17" s="158">
        <v>301</v>
      </c>
      <c r="B17" s="159" t="s">
        <v>145</v>
      </c>
      <c r="C17" s="160" t="s">
        <v>146</v>
      </c>
      <c r="D17" s="159" t="s">
        <v>139</v>
      </c>
      <c r="E17" s="159" t="s">
        <v>58</v>
      </c>
      <c r="F17" s="159" t="s">
        <v>86</v>
      </c>
      <c r="G17" s="161">
        <f t="shared" si="0"/>
        <v>24.8686</v>
      </c>
      <c r="H17" s="161">
        <v>24.8686</v>
      </c>
      <c r="I17" s="161">
        <v>24.8686</v>
      </c>
      <c r="J17" s="173"/>
      <c r="K17" s="174">
        <v>0</v>
      </c>
      <c r="L17" s="174"/>
      <c r="M17" s="174"/>
      <c r="N17" s="174"/>
      <c r="O17" s="174">
        <v>0</v>
      </c>
      <c r="P17" s="174"/>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row>
    <row r="18" ht="27" customHeight="1" spans="1:192">
      <c r="A18" s="158">
        <v>301</v>
      </c>
      <c r="B18" s="159" t="s">
        <v>148</v>
      </c>
      <c r="C18" s="160" t="s">
        <v>149</v>
      </c>
      <c r="D18" s="159" t="s">
        <v>137</v>
      </c>
      <c r="E18" s="159" t="s">
        <v>68</v>
      </c>
      <c r="F18" s="159" t="s">
        <v>147</v>
      </c>
      <c r="G18" s="161">
        <f t="shared" si="0"/>
        <v>90.2063</v>
      </c>
      <c r="H18" s="161">
        <v>90.2063</v>
      </c>
      <c r="I18" s="161">
        <v>90.2063</v>
      </c>
      <c r="J18" s="173"/>
      <c r="K18" s="174">
        <v>0</v>
      </c>
      <c r="L18" s="174"/>
      <c r="M18" s="174"/>
      <c r="N18" s="174"/>
      <c r="O18" s="174">
        <v>0</v>
      </c>
      <c r="P18" s="174"/>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c r="DP18" s="142"/>
      <c r="DQ18" s="142"/>
      <c r="DR18" s="142"/>
      <c r="DS18" s="142"/>
      <c r="DT18" s="142"/>
      <c r="DU18" s="142"/>
      <c r="DV18" s="142"/>
      <c r="DW18" s="142"/>
      <c r="DX18" s="142"/>
      <c r="DY18" s="142"/>
      <c r="DZ18" s="142"/>
      <c r="EA18" s="142"/>
      <c r="EB18" s="142"/>
      <c r="EC18" s="142"/>
      <c r="ED18" s="142"/>
      <c r="EE18" s="142"/>
      <c r="EF18" s="142"/>
      <c r="EG18" s="142"/>
      <c r="EH18" s="142"/>
      <c r="EI18" s="142"/>
      <c r="EJ18" s="142"/>
      <c r="EK18" s="142"/>
      <c r="EL18" s="142"/>
      <c r="EM18" s="142"/>
      <c r="EN18" s="142"/>
      <c r="EO18" s="142"/>
      <c r="EP18" s="142"/>
      <c r="EQ18" s="142"/>
      <c r="ER18" s="142"/>
      <c r="ES18" s="142"/>
      <c r="ET18" s="142"/>
      <c r="EU18" s="142"/>
      <c r="EV18" s="142"/>
      <c r="EW18" s="142"/>
      <c r="EX18" s="142"/>
      <c r="EY18" s="142"/>
      <c r="EZ18" s="142"/>
      <c r="FA18" s="142"/>
      <c r="FB18" s="142"/>
      <c r="FC18" s="142"/>
      <c r="FD18" s="142"/>
      <c r="FE18" s="142"/>
      <c r="FF18" s="142"/>
      <c r="FG18" s="142"/>
      <c r="FH18" s="142"/>
      <c r="FI18" s="142"/>
      <c r="FJ18" s="142"/>
      <c r="FK18" s="142"/>
      <c r="FL18" s="142"/>
      <c r="FM18" s="142"/>
      <c r="FN18" s="142"/>
      <c r="FO18" s="142"/>
      <c r="FP18" s="142"/>
      <c r="FQ18" s="142"/>
      <c r="FR18" s="142"/>
      <c r="FS18" s="142"/>
      <c r="FT18" s="142"/>
      <c r="FU18" s="142"/>
      <c r="FV18" s="142"/>
      <c r="FW18" s="142"/>
      <c r="FX18" s="142"/>
      <c r="FY18" s="142"/>
      <c r="FZ18" s="142"/>
      <c r="GA18" s="142"/>
      <c r="GB18" s="142"/>
      <c r="GC18" s="142"/>
      <c r="GD18" s="142"/>
      <c r="GE18" s="142"/>
      <c r="GF18" s="142"/>
      <c r="GG18" s="142"/>
      <c r="GH18" s="142"/>
      <c r="GI18" s="142"/>
      <c r="GJ18" s="142"/>
    </row>
    <row r="19" ht="27" customHeight="1" spans="1:192">
      <c r="A19" s="158">
        <v>301</v>
      </c>
      <c r="B19" s="159" t="s">
        <v>148</v>
      </c>
      <c r="C19" s="160" t="s">
        <v>149</v>
      </c>
      <c r="D19" s="159" t="s">
        <v>139</v>
      </c>
      <c r="E19" s="159" t="s">
        <v>58</v>
      </c>
      <c r="F19" s="159" t="s">
        <v>86</v>
      </c>
      <c r="G19" s="161">
        <f t="shared" si="0"/>
        <v>3.517</v>
      </c>
      <c r="H19" s="161">
        <v>3.517</v>
      </c>
      <c r="I19" s="161">
        <v>3.517</v>
      </c>
      <c r="J19" s="173"/>
      <c r="K19" s="174">
        <v>0</v>
      </c>
      <c r="L19" s="174"/>
      <c r="M19" s="174"/>
      <c r="N19" s="174"/>
      <c r="O19" s="174">
        <v>0</v>
      </c>
      <c r="P19" s="174"/>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c r="GA19" s="142"/>
      <c r="GB19" s="142"/>
      <c r="GC19" s="142"/>
      <c r="GD19" s="142"/>
      <c r="GE19" s="142"/>
      <c r="GF19" s="142"/>
      <c r="GG19" s="142"/>
      <c r="GH19" s="142"/>
      <c r="GI19" s="142"/>
      <c r="GJ19" s="142"/>
    </row>
    <row r="20" ht="27" customHeight="1" spans="1:192">
      <c r="A20" s="158">
        <v>301</v>
      </c>
      <c r="B20" s="159" t="s">
        <v>150</v>
      </c>
      <c r="C20" s="160" t="s">
        <v>151</v>
      </c>
      <c r="D20" s="159" t="s">
        <v>137</v>
      </c>
      <c r="E20" s="159" t="s">
        <v>68</v>
      </c>
      <c r="F20" s="159" t="s">
        <v>147</v>
      </c>
      <c r="G20" s="161">
        <f t="shared" si="0"/>
        <v>13.5309</v>
      </c>
      <c r="H20" s="161">
        <v>13.5309</v>
      </c>
      <c r="I20" s="161">
        <v>13.5309</v>
      </c>
      <c r="J20" s="173"/>
      <c r="K20" s="174">
        <v>0</v>
      </c>
      <c r="L20" s="174"/>
      <c r="M20" s="174"/>
      <c r="N20" s="174"/>
      <c r="O20" s="174">
        <v>0</v>
      </c>
      <c r="P20" s="174"/>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142"/>
      <c r="EH20" s="142"/>
      <c r="EI20" s="142"/>
      <c r="EJ20" s="142"/>
      <c r="EK20" s="142"/>
      <c r="EL20" s="142"/>
      <c r="EM20" s="142"/>
      <c r="EN20" s="142"/>
      <c r="EO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42"/>
      <c r="GI20" s="142"/>
      <c r="GJ20" s="142"/>
    </row>
    <row r="21" ht="27" customHeight="1" spans="1:192">
      <c r="A21" s="158">
        <v>301</v>
      </c>
      <c r="B21" s="159" t="s">
        <v>150</v>
      </c>
      <c r="C21" s="160" t="s">
        <v>151</v>
      </c>
      <c r="D21" s="159" t="s">
        <v>139</v>
      </c>
      <c r="E21" s="159" t="s">
        <v>58</v>
      </c>
      <c r="F21" s="159" t="s">
        <v>86</v>
      </c>
      <c r="G21" s="161">
        <f t="shared" si="0"/>
        <v>1.9343</v>
      </c>
      <c r="H21" s="161">
        <v>1.9343</v>
      </c>
      <c r="I21" s="161">
        <v>1.9343</v>
      </c>
      <c r="J21" s="173"/>
      <c r="K21" s="174">
        <v>0</v>
      </c>
      <c r="L21" s="174"/>
      <c r="M21" s="174"/>
      <c r="N21" s="174"/>
      <c r="O21" s="174">
        <v>0</v>
      </c>
      <c r="P21" s="174"/>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row>
    <row r="22" ht="27" customHeight="1" spans="1:192">
      <c r="A22" s="158">
        <v>301</v>
      </c>
      <c r="B22" s="159" t="s">
        <v>152</v>
      </c>
      <c r="C22" s="160" t="s">
        <v>153</v>
      </c>
      <c r="D22" s="159" t="s">
        <v>137</v>
      </c>
      <c r="E22" s="159" t="s">
        <v>141</v>
      </c>
      <c r="F22" s="159" t="s">
        <v>153</v>
      </c>
      <c r="G22" s="161">
        <f t="shared" si="0"/>
        <v>77.3197</v>
      </c>
      <c r="H22" s="161">
        <v>77.3197</v>
      </c>
      <c r="I22" s="161">
        <v>77.3197</v>
      </c>
      <c r="J22" s="173"/>
      <c r="K22" s="174">
        <v>0</v>
      </c>
      <c r="L22" s="174"/>
      <c r="M22" s="174"/>
      <c r="N22" s="174"/>
      <c r="O22" s="174">
        <v>0</v>
      </c>
      <c r="P22" s="174"/>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c r="FQ22" s="142"/>
      <c r="FR22" s="142"/>
      <c r="FS22" s="142"/>
      <c r="FT22" s="142"/>
      <c r="FU22" s="142"/>
      <c r="FV22" s="142"/>
      <c r="FW22" s="142"/>
      <c r="FX22" s="142"/>
      <c r="FY22" s="142"/>
      <c r="FZ22" s="142"/>
      <c r="GA22" s="142"/>
      <c r="GB22" s="142"/>
      <c r="GC22" s="142"/>
      <c r="GD22" s="142"/>
      <c r="GE22" s="142"/>
      <c r="GF22" s="142"/>
      <c r="GG22" s="142"/>
      <c r="GH22" s="142"/>
      <c r="GI22" s="142"/>
      <c r="GJ22" s="142"/>
    </row>
    <row r="23" ht="27" customHeight="1" spans="1:192">
      <c r="A23" s="158">
        <v>301</v>
      </c>
      <c r="B23" s="159" t="s">
        <v>152</v>
      </c>
      <c r="C23" s="160" t="s">
        <v>153</v>
      </c>
      <c r="D23" s="159" t="s">
        <v>139</v>
      </c>
      <c r="E23" s="159" t="s">
        <v>58</v>
      </c>
      <c r="F23" s="159" t="s">
        <v>86</v>
      </c>
      <c r="G23" s="161">
        <f t="shared" si="0"/>
        <v>13.0625</v>
      </c>
      <c r="H23" s="161">
        <v>13.0625</v>
      </c>
      <c r="I23" s="161">
        <v>13.0625</v>
      </c>
      <c r="J23" s="173"/>
      <c r="K23" s="174">
        <v>0</v>
      </c>
      <c r="L23" s="174"/>
      <c r="M23" s="174"/>
      <c r="N23" s="174"/>
      <c r="O23" s="174">
        <v>0</v>
      </c>
      <c r="P23" s="174"/>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row>
    <row r="24" ht="27" customHeight="1" spans="1:192">
      <c r="A24" s="158">
        <v>302</v>
      </c>
      <c r="B24" s="159" t="s">
        <v>58</v>
      </c>
      <c r="C24" s="160" t="s">
        <v>154</v>
      </c>
      <c r="D24" s="159" t="s">
        <v>155</v>
      </c>
      <c r="E24" s="159" t="s">
        <v>58</v>
      </c>
      <c r="F24" s="159" t="s">
        <v>156</v>
      </c>
      <c r="G24" s="161">
        <f t="shared" si="0"/>
        <v>34.71</v>
      </c>
      <c r="H24" s="161">
        <v>34.71</v>
      </c>
      <c r="I24" s="161">
        <v>34.71</v>
      </c>
      <c r="J24" s="173"/>
      <c r="K24" s="174">
        <v>0</v>
      </c>
      <c r="L24" s="174"/>
      <c r="M24" s="174"/>
      <c r="N24" s="174"/>
      <c r="O24" s="174">
        <v>0</v>
      </c>
      <c r="P24" s="17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row>
    <row r="25" ht="27" customHeight="1" spans="1:192">
      <c r="A25" s="158">
        <v>302</v>
      </c>
      <c r="B25" s="159" t="s">
        <v>58</v>
      </c>
      <c r="C25" s="160" t="s">
        <v>154</v>
      </c>
      <c r="D25" s="159" t="s">
        <v>139</v>
      </c>
      <c r="E25" s="159" t="s">
        <v>68</v>
      </c>
      <c r="F25" s="159" t="s">
        <v>157</v>
      </c>
      <c r="G25" s="161">
        <f t="shared" si="0"/>
        <v>2.5</v>
      </c>
      <c r="H25" s="161">
        <v>2.5</v>
      </c>
      <c r="I25" s="161">
        <v>2.5</v>
      </c>
      <c r="J25" s="173"/>
      <c r="K25" s="174">
        <v>0</v>
      </c>
      <c r="L25" s="174"/>
      <c r="M25" s="174"/>
      <c r="N25" s="174"/>
      <c r="O25" s="174">
        <v>0</v>
      </c>
      <c r="P25" s="174"/>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row>
    <row r="26" ht="27" customHeight="1" spans="1:192">
      <c r="A26" s="158">
        <v>302</v>
      </c>
      <c r="B26" s="159" t="s">
        <v>62</v>
      </c>
      <c r="C26" s="160" t="s">
        <v>158</v>
      </c>
      <c r="D26" s="159" t="s">
        <v>139</v>
      </c>
      <c r="E26" s="159" t="s">
        <v>68</v>
      </c>
      <c r="F26" s="159" t="s">
        <v>157</v>
      </c>
      <c r="G26" s="161">
        <f t="shared" si="0"/>
        <v>2.5</v>
      </c>
      <c r="H26" s="161">
        <v>2.5</v>
      </c>
      <c r="I26" s="161">
        <v>2.5</v>
      </c>
      <c r="J26" s="173"/>
      <c r="K26" s="174">
        <v>0</v>
      </c>
      <c r="L26" s="174"/>
      <c r="M26" s="174"/>
      <c r="N26" s="174"/>
      <c r="O26" s="174">
        <v>0</v>
      </c>
      <c r="P26" s="174"/>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row>
    <row r="27" ht="27" customHeight="1" spans="1:192">
      <c r="A27" s="158">
        <v>302</v>
      </c>
      <c r="B27" s="159" t="s">
        <v>143</v>
      </c>
      <c r="C27" s="160" t="s">
        <v>159</v>
      </c>
      <c r="D27" s="159" t="s">
        <v>155</v>
      </c>
      <c r="E27" s="159" t="s">
        <v>58</v>
      </c>
      <c r="F27" s="159" t="s">
        <v>156</v>
      </c>
      <c r="G27" s="161">
        <f t="shared" si="0"/>
        <v>12.1</v>
      </c>
      <c r="H27" s="161">
        <v>12.1</v>
      </c>
      <c r="I27" s="161">
        <v>12.1</v>
      </c>
      <c r="J27" s="173"/>
      <c r="K27" s="174">
        <v>0</v>
      </c>
      <c r="L27" s="174"/>
      <c r="M27" s="174"/>
      <c r="N27" s="174"/>
      <c r="O27" s="174">
        <v>0</v>
      </c>
      <c r="P27" s="174"/>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row>
    <row r="28" ht="27" customHeight="1" spans="1:192">
      <c r="A28" s="158">
        <v>302</v>
      </c>
      <c r="B28" s="159" t="s">
        <v>145</v>
      </c>
      <c r="C28" s="160" t="s">
        <v>160</v>
      </c>
      <c r="D28" s="159" t="s">
        <v>155</v>
      </c>
      <c r="E28" s="159" t="s">
        <v>58</v>
      </c>
      <c r="F28" s="159" t="s">
        <v>156</v>
      </c>
      <c r="G28" s="161">
        <f t="shared" si="0"/>
        <v>10</v>
      </c>
      <c r="H28" s="161">
        <v>10</v>
      </c>
      <c r="I28" s="161">
        <v>10</v>
      </c>
      <c r="J28" s="173"/>
      <c r="K28" s="174">
        <v>0</v>
      </c>
      <c r="L28" s="174"/>
      <c r="M28" s="174"/>
      <c r="N28" s="174"/>
      <c r="O28" s="174">
        <v>0</v>
      </c>
      <c r="P28" s="174"/>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row>
    <row r="29" ht="27" customHeight="1" spans="1:192">
      <c r="A29" s="158">
        <v>302</v>
      </c>
      <c r="B29" s="159" t="s">
        <v>161</v>
      </c>
      <c r="C29" s="160" t="s">
        <v>162</v>
      </c>
      <c r="D29" s="159" t="s">
        <v>155</v>
      </c>
      <c r="E29" s="159" t="s">
        <v>58</v>
      </c>
      <c r="F29" s="159" t="s">
        <v>156</v>
      </c>
      <c r="G29" s="161">
        <f t="shared" si="0"/>
        <v>13.448</v>
      </c>
      <c r="H29" s="161">
        <v>13.448</v>
      </c>
      <c r="I29" s="161">
        <v>13.448</v>
      </c>
      <c r="J29" s="173"/>
      <c r="K29" s="174">
        <v>0</v>
      </c>
      <c r="L29" s="174"/>
      <c r="M29" s="174"/>
      <c r="N29" s="174"/>
      <c r="O29" s="174">
        <v>0</v>
      </c>
      <c r="P29" s="174"/>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row>
    <row r="30" ht="27" customHeight="1" spans="1:192">
      <c r="A30" s="158">
        <v>302</v>
      </c>
      <c r="B30" s="159" t="s">
        <v>67</v>
      </c>
      <c r="C30" s="160" t="s">
        <v>163</v>
      </c>
      <c r="D30" s="159" t="s">
        <v>155</v>
      </c>
      <c r="E30" s="159" t="s">
        <v>58</v>
      </c>
      <c r="F30" s="159" t="s">
        <v>156</v>
      </c>
      <c r="G30" s="161">
        <f t="shared" si="0"/>
        <v>55</v>
      </c>
      <c r="H30" s="161">
        <v>55</v>
      </c>
      <c r="I30" s="161">
        <v>55</v>
      </c>
      <c r="J30" s="173"/>
      <c r="K30" s="174">
        <v>0</v>
      </c>
      <c r="L30" s="174"/>
      <c r="M30" s="174"/>
      <c r="N30" s="174"/>
      <c r="O30" s="174">
        <v>0</v>
      </c>
      <c r="P30" s="174"/>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row>
    <row r="31" ht="27" customHeight="1" spans="1:192">
      <c r="A31" s="158">
        <v>302</v>
      </c>
      <c r="B31" s="159" t="s">
        <v>67</v>
      </c>
      <c r="C31" s="160" t="s">
        <v>163</v>
      </c>
      <c r="D31" s="159" t="s">
        <v>139</v>
      </c>
      <c r="E31" s="159" t="s">
        <v>68</v>
      </c>
      <c r="F31" s="159" t="s">
        <v>157</v>
      </c>
      <c r="G31" s="161">
        <f t="shared" si="0"/>
        <v>1.785</v>
      </c>
      <c r="H31" s="161">
        <v>1.785</v>
      </c>
      <c r="I31" s="161">
        <v>1.785</v>
      </c>
      <c r="J31" s="173"/>
      <c r="K31" s="174">
        <v>0</v>
      </c>
      <c r="L31" s="174"/>
      <c r="M31" s="174"/>
      <c r="N31" s="174"/>
      <c r="O31" s="174">
        <v>0</v>
      </c>
      <c r="P31" s="174"/>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row>
    <row r="32" ht="27" customHeight="1" spans="1:192">
      <c r="A32" s="158">
        <v>302</v>
      </c>
      <c r="B32" s="159" t="s">
        <v>152</v>
      </c>
      <c r="C32" s="160" t="s">
        <v>164</v>
      </c>
      <c r="D32" s="159" t="s">
        <v>139</v>
      </c>
      <c r="E32" s="159" t="s">
        <v>68</v>
      </c>
      <c r="F32" s="159" t="s">
        <v>157</v>
      </c>
      <c r="G32" s="161">
        <f t="shared" si="0"/>
        <v>3</v>
      </c>
      <c r="H32" s="161">
        <v>3</v>
      </c>
      <c r="I32" s="161">
        <v>3</v>
      </c>
      <c r="J32" s="173"/>
      <c r="K32" s="174">
        <v>0</v>
      </c>
      <c r="L32" s="174"/>
      <c r="M32" s="174"/>
      <c r="N32" s="174"/>
      <c r="O32" s="174">
        <v>0</v>
      </c>
      <c r="P32" s="174"/>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row>
    <row r="33" ht="27" customHeight="1" spans="1:192">
      <c r="A33" s="158">
        <v>302</v>
      </c>
      <c r="B33" s="159" t="s">
        <v>165</v>
      </c>
      <c r="C33" s="160" t="s">
        <v>166</v>
      </c>
      <c r="D33" s="159" t="s">
        <v>155</v>
      </c>
      <c r="E33" s="159" t="s">
        <v>141</v>
      </c>
      <c r="F33" s="159" t="s">
        <v>166</v>
      </c>
      <c r="G33" s="161">
        <f t="shared" si="0"/>
        <v>30</v>
      </c>
      <c r="H33" s="161">
        <v>30</v>
      </c>
      <c r="I33" s="161">
        <v>30</v>
      </c>
      <c r="J33" s="173"/>
      <c r="K33" s="174">
        <v>0</v>
      </c>
      <c r="L33" s="174"/>
      <c r="M33" s="174"/>
      <c r="N33" s="174"/>
      <c r="O33" s="174">
        <v>0</v>
      </c>
      <c r="P33" s="174"/>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row>
    <row r="34" ht="27" customHeight="1" spans="1:192">
      <c r="A34" s="158">
        <v>302</v>
      </c>
      <c r="B34" s="159" t="s">
        <v>167</v>
      </c>
      <c r="C34" s="160" t="s">
        <v>168</v>
      </c>
      <c r="D34" s="159" t="s">
        <v>155</v>
      </c>
      <c r="E34" s="159" t="s">
        <v>62</v>
      </c>
      <c r="F34" s="159" t="s">
        <v>168</v>
      </c>
      <c r="G34" s="161">
        <f t="shared" si="0"/>
        <v>1.5</v>
      </c>
      <c r="H34" s="161">
        <v>1.5</v>
      </c>
      <c r="I34" s="161">
        <v>1.5</v>
      </c>
      <c r="J34" s="173"/>
      <c r="K34" s="174">
        <v>0</v>
      </c>
      <c r="L34" s="174"/>
      <c r="M34" s="174"/>
      <c r="N34" s="174"/>
      <c r="O34" s="174">
        <v>0</v>
      </c>
      <c r="P34" s="17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row>
    <row r="35" ht="27" customHeight="1" spans="1:192">
      <c r="A35" s="158">
        <v>302</v>
      </c>
      <c r="B35" s="159" t="s">
        <v>169</v>
      </c>
      <c r="C35" s="160" t="s">
        <v>170</v>
      </c>
      <c r="D35" s="159" t="s">
        <v>155</v>
      </c>
      <c r="E35" s="159" t="s">
        <v>57</v>
      </c>
      <c r="F35" s="159" t="s">
        <v>171</v>
      </c>
      <c r="G35" s="161">
        <f t="shared" si="0"/>
        <v>27.15</v>
      </c>
      <c r="H35" s="161">
        <v>27.15</v>
      </c>
      <c r="I35" s="161">
        <v>27.15</v>
      </c>
      <c r="J35" s="173"/>
      <c r="K35" s="174">
        <v>0</v>
      </c>
      <c r="L35" s="174"/>
      <c r="M35" s="174"/>
      <c r="N35" s="174"/>
      <c r="O35" s="174">
        <v>0</v>
      </c>
      <c r="P35" s="174"/>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row>
    <row r="36" ht="27" customHeight="1" spans="1:192">
      <c r="A36" s="158">
        <v>302</v>
      </c>
      <c r="B36" s="159" t="s">
        <v>169</v>
      </c>
      <c r="C36" s="160" t="s">
        <v>170</v>
      </c>
      <c r="D36" s="159" t="s">
        <v>139</v>
      </c>
      <c r="E36" s="159" t="s">
        <v>68</v>
      </c>
      <c r="F36" s="159" t="s">
        <v>157</v>
      </c>
      <c r="G36" s="161">
        <f t="shared" si="0"/>
        <v>6.3</v>
      </c>
      <c r="H36" s="161">
        <v>6.3</v>
      </c>
      <c r="I36" s="161">
        <v>6.3</v>
      </c>
      <c r="J36" s="173"/>
      <c r="K36" s="174">
        <v>0</v>
      </c>
      <c r="L36" s="174"/>
      <c r="M36" s="174"/>
      <c r="N36" s="174"/>
      <c r="O36" s="174">
        <v>0</v>
      </c>
      <c r="P36" s="174"/>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row>
    <row r="37" ht="27" customHeight="1" spans="1:192">
      <c r="A37" s="158">
        <v>302</v>
      </c>
      <c r="B37" s="159" t="s">
        <v>172</v>
      </c>
      <c r="C37" s="160" t="s">
        <v>173</v>
      </c>
      <c r="D37" s="159" t="s">
        <v>155</v>
      </c>
      <c r="E37" s="159" t="s">
        <v>58</v>
      </c>
      <c r="F37" s="159" t="s">
        <v>156</v>
      </c>
      <c r="G37" s="161">
        <f t="shared" si="0"/>
        <v>7.5478</v>
      </c>
      <c r="H37" s="161">
        <v>7.5478</v>
      </c>
      <c r="I37" s="161">
        <v>7.5478</v>
      </c>
      <c r="J37" s="173"/>
      <c r="K37" s="174">
        <v>0</v>
      </c>
      <c r="L37" s="174"/>
      <c r="M37" s="174"/>
      <c r="N37" s="174"/>
      <c r="O37" s="174">
        <v>0</v>
      </c>
      <c r="P37" s="174"/>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row>
    <row r="38" ht="27" customHeight="1" spans="1:192">
      <c r="A38" s="158">
        <v>302</v>
      </c>
      <c r="B38" s="159" t="s">
        <v>172</v>
      </c>
      <c r="C38" s="160" t="s">
        <v>173</v>
      </c>
      <c r="D38" s="159" t="s">
        <v>139</v>
      </c>
      <c r="E38" s="159" t="s">
        <v>68</v>
      </c>
      <c r="F38" s="159" t="s">
        <v>157</v>
      </c>
      <c r="G38" s="161">
        <f t="shared" si="0"/>
        <v>0.3237</v>
      </c>
      <c r="H38" s="161">
        <v>0.3237</v>
      </c>
      <c r="I38" s="161">
        <v>0.3237</v>
      </c>
      <c r="J38" s="173"/>
      <c r="K38" s="174">
        <v>0</v>
      </c>
      <c r="L38" s="174"/>
      <c r="M38" s="174"/>
      <c r="N38" s="174"/>
      <c r="O38" s="174">
        <v>0</v>
      </c>
      <c r="P38" s="174"/>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row>
    <row r="39" ht="27" customHeight="1" spans="1:192">
      <c r="A39" s="158">
        <v>302</v>
      </c>
      <c r="B39" s="159" t="s">
        <v>174</v>
      </c>
      <c r="C39" s="160" t="s">
        <v>175</v>
      </c>
      <c r="D39" s="159" t="s">
        <v>155</v>
      </c>
      <c r="E39" s="159" t="s">
        <v>58</v>
      </c>
      <c r="F39" s="159" t="s">
        <v>156</v>
      </c>
      <c r="G39" s="161">
        <f t="shared" si="0"/>
        <v>9.4348</v>
      </c>
      <c r="H39" s="161">
        <v>9.4348</v>
      </c>
      <c r="I39" s="161">
        <v>9.4348</v>
      </c>
      <c r="J39" s="173"/>
      <c r="K39" s="174">
        <v>0</v>
      </c>
      <c r="L39" s="174"/>
      <c r="M39" s="174"/>
      <c r="N39" s="174"/>
      <c r="O39" s="174">
        <v>0</v>
      </c>
      <c r="P39" s="174"/>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row>
    <row r="40" ht="27" customHeight="1" spans="1:192">
      <c r="A40" s="158">
        <v>302</v>
      </c>
      <c r="B40" s="159" t="s">
        <v>174</v>
      </c>
      <c r="C40" s="160" t="s">
        <v>175</v>
      </c>
      <c r="D40" s="159" t="s">
        <v>139</v>
      </c>
      <c r="E40" s="159" t="s">
        <v>68</v>
      </c>
      <c r="F40" s="159" t="s">
        <v>157</v>
      </c>
      <c r="G40" s="161">
        <f t="shared" si="0"/>
        <v>0.4046</v>
      </c>
      <c r="H40" s="161">
        <v>0.4046</v>
      </c>
      <c r="I40" s="161">
        <v>0.4046</v>
      </c>
      <c r="J40" s="173"/>
      <c r="K40" s="174">
        <v>0</v>
      </c>
      <c r="L40" s="174"/>
      <c r="M40" s="174"/>
      <c r="N40" s="174"/>
      <c r="O40" s="174">
        <v>0</v>
      </c>
      <c r="P40" s="174"/>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row>
    <row r="41" ht="27" customHeight="1" spans="1:192">
      <c r="A41" s="158">
        <v>302</v>
      </c>
      <c r="B41" s="159" t="s">
        <v>176</v>
      </c>
      <c r="C41" s="160" t="s">
        <v>177</v>
      </c>
      <c r="D41" s="159" t="s">
        <v>155</v>
      </c>
      <c r="E41" s="159" t="s">
        <v>145</v>
      </c>
      <c r="F41" s="159" t="s">
        <v>177</v>
      </c>
      <c r="G41" s="161">
        <f t="shared" si="0"/>
        <v>14.1</v>
      </c>
      <c r="H41" s="161">
        <v>14.1</v>
      </c>
      <c r="I41" s="161">
        <v>14.1</v>
      </c>
      <c r="J41" s="173"/>
      <c r="K41" s="174">
        <v>0</v>
      </c>
      <c r="L41" s="174"/>
      <c r="M41" s="174"/>
      <c r="N41" s="174"/>
      <c r="O41" s="174">
        <v>0</v>
      </c>
      <c r="P41" s="174"/>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row>
    <row r="42" ht="27" customHeight="1" spans="1:192">
      <c r="A42" s="158">
        <v>302</v>
      </c>
      <c r="B42" s="159" t="s">
        <v>176</v>
      </c>
      <c r="C42" s="160" t="s">
        <v>177</v>
      </c>
      <c r="D42" s="159" t="s">
        <v>139</v>
      </c>
      <c r="E42" s="159" t="s">
        <v>68</v>
      </c>
      <c r="F42" s="159" t="s">
        <v>157</v>
      </c>
      <c r="G42" s="161">
        <f t="shared" si="0"/>
        <v>8</v>
      </c>
      <c r="H42" s="161">
        <v>8</v>
      </c>
      <c r="I42" s="161">
        <v>8</v>
      </c>
      <c r="J42" s="173"/>
      <c r="K42" s="174">
        <v>0</v>
      </c>
      <c r="L42" s="174"/>
      <c r="M42" s="174"/>
      <c r="N42" s="174"/>
      <c r="O42" s="174">
        <v>0</v>
      </c>
      <c r="P42" s="174"/>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row>
    <row r="43" ht="27" customHeight="1" spans="1:192">
      <c r="A43" s="158">
        <v>302</v>
      </c>
      <c r="B43" s="159" t="s">
        <v>178</v>
      </c>
      <c r="C43" s="160" t="s">
        <v>179</v>
      </c>
      <c r="D43" s="159" t="s">
        <v>155</v>
      </c>
      <c r="E43" s="159" t="s">
        <v>58</v>
      </c>
      <c r="F43" s="159" t="s">
        <v>156</v>
      </c>
      <c r="G43" s="161">
        <f t="shared" si="0"/>
        <v>39.504</v>
      </c>
      <c r="H43" s="161">
        <v>39.504</v>
      </c>
      <c r="I43" s="161">
        <v>39.504</v>
      </c>
      <c r="J43" s="173"/>
      <c r="K43" s="174">
        <v>0</v>
      </c>
      <c r="L43" s="174"/>
      <c r="M43" s="174"/>
      <c r="N43" s="174"/>
      <c r="O43" s="174">
        <v>0</v>
      </c>
      <c r="P43" s="174"/>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row>
    <row r="44" ht="27" customHeight="1" spans="1:192">
      <c r="A44" s="158">
        <v>302</v>
      </c>
      <c r="B44" s="159" t="s">
        <v>64</v>
      </c>
      <c r="C44" s="160" t="s">
        <v>180</v>
      </c>
      <c r="D44" s="159" t="s">
        <v>155</v>
      </c>
      <c r="E44" s="159" t="s">
        <v>64</v>
      </c>
      <c r="F44" s="159" t="s">
        <v>180</v>
      </c>
      <c r="G44" s="161">
        <f t="shared" si="0"/>
        <v>279.9395</v>
      </c>
      <c r="H44" s="161">
        <v>38.9375</v>
      </c>
      <c r="I44" s="161">
        <v>38.9375</v>
      </c>
      <c r="J44" s="173"/>
      <c r="K44" s="174">
        <v>0</v>
      </c>
      <c r="L44" s="174"/>
      <c r="M44" s="174"/>
      <c r="N44" s="174"/>
      <c r="O44" s="174">
        <v>241.002</v>
      </c>
      <c r="P44" s="17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row>
    <row r="45" ht="27" customHeight="1" spans="1:192">
      <c r="A45" s="158">
        <v>302</v>
      </c>
      <c r="B45" s="159" t="s">
        <v>64</v>
      </c>
      <c r="C45" s="160" t="s">
        <v>180</v>
      </c>
      <c r="D45" s="159" t="s">
        <v>139</v>
      </c>
      <c r="E45" s="159" t="s">
        <v>68</v>
      </c>
      <c r="F45" s="159" t="s">
        <v>157</v>
      </c>
      <c r="G45" s="161">
        <f t="shared" si="0"/>
        <v>68.2</v>
      </c>
      <c r="H45" s="161">
        <v>3.2</v>
      </c>
      <c r="I45" s="161">
        <v>3.2</v>
      </c>
      <c r="J45" s="173"/>
      <c r="K45" s="174">
        <v>0</v>
      </c>
      <c r="L45" s="174"/>
      <c r="M45" s="174"/>
      <c r="N45" s="174"/>
      <c r="O45" s="174">
        <v>65</v>
      </c>
      <c r="P45" s="174"/>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row>
    <row r="46" ht="27" customHeight="1" spans="1:192">
      <c r="A46" s="158">
        <v>303</v>
      </c>
      <c r="B46" s="159" t="s">
        <v>58</v>
      </c>
      <c r="C46" s="160" t="s">
        <v>181</v>
      </c>
      <c r="D46" s="159" t="s">
        <v>182</v>
      </c>
      <c r="E46" s="159" t="s">
        <v>57</v>
      </c>
      <c r="F46" s="159" t="s">
        <v>183</v>
      </c>
      <c r="G46" s="161">
        <f t="shared" si="0"/>
        <v>47.0856</v>
      </c>
      <c r="H46" s="161">
        <v>47.0856</v>
      </c>
      <c r="I46" s="161">
        <v>47.0856</v>
      </c>
      <c r="J46" s="173"/>
      <c r="K46" s="174">
        <v>0</v>
      </c>
      <c r="L46" s="174"/>
      <c r="M46" s="174"/>
      <c r="N46" s="174"/>
      <c r="O46" s="174">
        <v>0</v>
      </c>
      <c r="P46" s="174"/>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row>
    <row r="47" ht="27" customHeight="1" spans="1:192">
      <c r="A47" s="158">
        <v>303</v>
      </c>
      <c r="B47" s="159" t="s">
        <v>68</v>
      </c>
      <c r="C47" s="160" t="s">
        <v>184</v>
      </c>
      <c r="D47" s="159" t="s">
        <v>182</v>
      </c>
      <c r="E47" s="159" t="s">
        <v>57</v>
      </c>
      <c r="F47" s="159" t="s">
        <v>183</v>
      </c>
      <c r="G47" s="161">
        <f t="shared" si="0"/>
        <v>100.9937</v>
      </c>
      <c r="H47" s="161">
        <v>100.9937</v>
      </c>
      <c r="I47" s="161">
        <v>100.9937</v>
      </c>
      <c r="J47" s="173"/>
      <c r="K47" s="174">
        <v>0</v>
      </c>
      <c r="L47" s="174"/>
      <c r="M47" s="174"/>
      <c r="N47" s="174"/>
      <c r="O47" s="174">
        <v>0</v>
      </c>
      <c r="P47" s="174"/>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row>
    <row r="48" ht="27" customHeight="1" spans="1:192">
      <c r="A48" s="158">
        <v>310</v>
      </c>
      <c r="B48" s="159" t="s">
        <v>68</v>
      </c>
      <c r="C48" s="160" t="s">
        <v>185</v>
      </c>
      <c r="D48" s="159" t="s">
        <v>186</v>
      </c>
      <c r="E48" s="159" t="s">
        <v>62</v>
      </c>
      <c r="F48" s="159" t="s">
        <v>187</v>
      </c>
      <c r="G48" s="161">
        <f t="shared" si="0"/>
        <v>4.1</v>
      </c>
      <c r="H48" s="161">
        <v>4.1</v>
      </c>
      <c r="I48" s="161">
        <v>4.1</v>
      </c>
      <c r="J48" s="173"/>
      <c r="K48" s="174">
        <v>0</v>
      </c>
      <c r="L48" s="174"/>
      <c r="M48" s="174"/>
      <c r="N48" s="174"/>
      <c r="O48" s="174">
        <v>0</v>
      </c>
      <c r="P48" s="174"/>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row>
    <row r="49" ht="27" customHeight="1" spans="1:192">
      <c r="A49" s="158">
        <v>310</v>
      </c>
      <c r="B49" s="159" t="s">
        <v>141</v>
      </c>
      <c r="C49" s="160" t="s">
        <v>188</v>
      </c>
      <c r="D49" s="159" t="s">
        <v>186</v>
      </c>
      <c r="E49" s="159" t="s">
        <v>62</v>
      </c>
      <c r="F49" s="159" t="s">
        <v>187</v>
      </c>
      <c r="G49" s="161">
        <f t="shared" si="0"/>
        <v>10</v>
      </c>
      <c r="H49" s="161">
        <v>10</v>
      </c>
      <c r="I49" s="161">
        <v>10</v>
      </c>
      <c r="J49" s="173"/>
      <c r="K49" s="174">
        <v>0</v>
      </c>
      <c r="L49" s="174"/>
      <c r="M49" s="174"/>
      <c r="N49" s="174"/>
      <c r="O49" s="174">
        <v>0</v>
      </c>
      <c r="P49" s="174"/>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row>
    <row r="50" ht="27" customHeight="1" spans="1:192">
      <c r="A50" s="158">
        <v>310</v>
      </c>
      <c r="B50" s="159" t="s">
        <v>141</v>
      </c>
      <c r="C50" s="160" t="s">
        <v>188</v>
      </c>
      <c r="D50" s="159" t="s">
        <v>189</v>
      </c>
      <c r="E50" s="159" t="s">
        <v>58</v>
      </c>
      <c r="F50" s="159" t="s">
        <v>190</v>
      </c>
      <c r="G50" s="161">
        <f t="shared" si="0"/>
        <v>48</v>
      </c>
      <c r="H50" s="161">
        <v>48</v>
      </c>
      <c r="I50" s="161">
        <v>0</v>
      </c>
      <c r="J50" s="173"/>
      <c r="K50" s="174">
        <v>0</v>
      </c>
      <c r="L50" s="174"/>
      <c r="M50" s="174"/>
      <c r="N50" s="174"/>
      <c r="O50" s="174">
        <v>0</v>
      </c>
      <c r="P50" s="174"/>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row>
    <row r="51" ht="27" customHeight="1" spans="1:192">
      <c r="A51" s="158">
        <v>310</v>
      </c>
      <c r="B51" s="159" t="s">
        <v>62</v>
      </c>
      <c r="C51" s="160" t="s">
        <v>191</v>
      </c>
      <c r="D51" s="159" t="s">
        <v>186</v>
      </c>
      <c r="E51" s="159" t="s">
        <v>143</v>
      </c>
      <c r="F51" s="159" t="s">
        <v>191</v>
      </c>
      <c r="G51" s="161">
        <f t="shared" si="0"/>
        <v>20</v>
      </c>
      <c r="H51" s="161">
        <v>20</v>
      </c>
      <c r="I51" s="161">
        <v>20</v>
      </c>
      <c r="J51" s="173"/>
      <c r="K51" s="174">
        <v>0</v>
      </c>
      <c r="L51" s="174"/>
      <c r="M51" s="174"/>
      <c r="N51" s="174"/>
      <c r="O51" s="174">
        <v>0</v>
      </c>
      <c r="P51" s="174"/>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row>
    <row r="52" ht="27" customHeight="1" spans="1:19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row>
    <row r="53" ht="27" customHeight="1" spans="1:19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row>
    <row r="54" ht="27" customHeight="1" spans="1:19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row>
    <row r="55" ht="27" customHeight="1" spans="1:19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row>
    <row r="56" ht="27" customHeight="1" spans="1:19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row>
    <row r="57" ht="27" customHeight="1" spans="1:19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row>
    <row r="58" ht="27" customHeight="1" spans="1:19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row>
    <row r="59" ht="27" customHeight="1" spans="1:19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row>
    <row r="60" ht="27" customHeight="1" spans="1:19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row>
    <row r="61" ht="27" customHeight="1" spans="1:19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row>
    <row r="62" ht="27" customHeight="1" spans="1:19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row>
    <row r="63" ht="27" customHeight="1" spans="1:19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row>
    <row r="64" ht="27" customHeight="1" spans="1:19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row>
    <row r="65" ht="27" customHeight="1" spans="1:19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row>
  </sheetData>
  <sheetProtection formatCells="0" formatColumns="0" formatRows="0"/>
  <mergeCells count="26">
    <mergeCell ref="A1:B1"/>
    <mergeCell ref="O1:P1"/>
    <mergeCell ref="A2:P2"/>
    <mergeCell ref="A3:D3"/>
    <mergeCell ref="O3:P3"/>
    <mergeCell ref="A4:C4"/>
    <mergeCell ref="D4:F4"/>
    <mergeCell ref="H4:P4"/>
    <mergeCell ref="A5:B5"/>
    <mergeCell ref="H5:I5"/>
    <mergeCell ref="A6:A7"/>
    <mergeCell ref="B6:B7"/>
    <mergeCell ref="C5:C7"/>
    <mergeCell ref="D5:D7"/>
    <mergeCell ref="E5:E7"/>
    <mergeCell ref="F5:F7"/>
    <mergeCell ref="G4:G7"/>
    <mergeCell ref="H6:H7"/>
    <mergeCell ref="I6:I7"/>
    <mergeCell ref="J5:J7"/>
    <mergeCell ref="K5:K7"/>
    <mergeCell ref="L5:L7"/>
    <mergeCell ref="M5:M7"/>
    <mergeCell ref="N5:N7"/>
    <mergeCell ref="O5:O7"/>
    <mergeCell ref="P5:P7"/>
  </mergeCells>
  <printOptions horizontalCentered="1"/>
  <pageMargins left="0" right="0" top="0.39" bottom="0.39" header="0.51" footer="0.51"/>
  <pageSetup paperSize="9" scale="73"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36"/>
  <sheetViews>
    <sheetView showGridLines="0" showZeros="0" workbookViewId="0">
      <selection activeCell="B21" sqref="B21"/>
    </sheetView>
  </sheetViews>
  <sheetFormatPr defaultColWidth="9.16666666666667" defaultRowHeight="12" outlineLevelCol="3"/>
  <cols>
    <col min="1" max="1" width="2.66666666666667" customWidth="1"/>
    <col min="2" max="2" width="82.6666666666667" customWidth="1"/>
    <col min="3" max="3" width="66.8333333333333" customWidth="1"/>
    <col min="4" max="4" width="27" customWidth="1"/>
  </cols>
  <sheetData>
    <row r="1" ht="11.25" customHeight="1" spans="3:3">
      <c r="C1" s="115" t="s">
        <v>192</v>
      </c>
    </row>
    <row r="2" s="112" customFormat="1" ht="19.5" customHeight="1" spans="2:4">
      <c r="B2" s="116" t="s">
        <v>193</v>
      </c>
      <c r="C2" s="116"/>
      <c r="D2" s="117"/>
    </row>
    <row r="3" ht="15.75" customHeight="1" spans="2:3">
      <c r="B3" s="118" t="s">
        <v>194</v>
      </c>
      <c r="C3" s="119" t="s">
        <v>3</v>
      </c>
    </row>
    <row r="4" s="113" customFormat="1" ht="30" customHeight="1" spans="2:3">
      <c r="B4" s="120" t="s">
        <v>195</v>
      </c>
      <c r="C4" s="121" t="s">
        <v>196</v>
      </c>
    </row>
    <row r="5" s="114" customFormat="1" ht="23.25" customHeight="1" spans="2:4">
      <c r="B5" s="122" t="s">
        <v>197</v>
      </c>
      <c r="C5" s="123">
        <f>C6+C7+C8</f>
        <v>32.5</v>
      </c>
      <c r="D5" s="124"/>
    </row>
    <row r="6" s="114" customFormat="1" ht="23.25" customHeight="1" spans="2:4">
      <c r="B6" s="125" t="s">
        <v>198</v>
      </c>
      <c r="C6" s="126">
        <v>0</v>
      </c>
      <c r="D6" s="124"/>
    </row>
    <row r="7" s="114" customFormat="1" ht="23.25" customHeight="1" spans="2:4">
      <c r="B7" s="125" t="s">
        <v>199</v>
      </c>
      <c r="C7" s="127">
        <v>1.5</v>
      </c>
      <c r="D7" s="124"/>
    </row>
    <row r="8" s="114" customFormat="1" ht="23.25" customHeight="1" spans="2:4">
      <c r="B8" s="125" t="s">
        <v>200</v>
      </c>
      <c r="C8" s="126">
        <v>31</v>
      </c>
      <c r="D8" s="124"/>
    </row>
    <row r="9" s="114" customFormat="1" ht="23.25" customHeight="1" spans="2:4">
      <c r="B9" s="125" t="s">
        <v>201</v>
      </c>
      <c r="C9" s="128">
        <v>31</v>
      </c>
      <c r="D9" s="124"/>
    </row>
    <row r="10" s="114" customFormat="1" ht="23.25" customHeight="1" spans="2:4">
      <c r="B10" s="129" t="s">
        <v>202</v>
      </c>
      <c r="C10" s="130">
        <v>0</v>
      </c>
      <c r="D10" s="124"/>
    </row>
    <row r="11" s="113" customFormat="1" ht="23.25" customHeight="1" spans="2:4">
      <c r="B11" s="23"/>
      <c r="C11" s="131"/>
      <c r="D11"/>
    </row>
    <row r="12" s="113" customFormat="1" ht="60" customHeight="1" spans="2:4">
      <c r="B12" s="132" t="s">
        <v>203</v>
      </c>
      <c r="C12" s="132"/>
      <c r="D12" s="124"/>
    </row>
    <row r="13" s="113" customFormat="1" ht="14.25" customHeight="1" spans="2:4">
      <c r="B13"/>
      <c r="C13"/>
      <c r="D13"/>
    </row>
    <row r="14" s="113" customFormat="1" ht="14.25" customHeight="1" spans="2:4">
      <c r="B14"/>
      <c r="C14"/>
      <c r="D14"/>
    </row>
    <row r="15" s="113" customFormat="1" ht="14.25" customHeight="1" spans="2:4">
      <c r="B15"/>
      <c r="C15"/>
      <c r="D15"/>
    </row>
    <row r="16" s="113" customFormat="1" ht="14.25" customHeight="1" spans="2:4">
      <c r="B16"/>
      <c r="C16"/>
      <c r="D16"/>
    </row>
    <row r="17" s="113" customFormat="1" ht="14.25" customHeight="1" spans="2:4">
      <c r="B17"/>
      <c r="C17" s="124"/>
      <c r="D17"/>
    </row>
    <row r="18" s="113" customFormat="1" ht="14.25" customHeight="1" spans="3:3">
      <c r="C18" s="114"/>
    </row>
    <row r="19" s="113" customFormat="1" ht="14.25" customHeight="1"/>
    <row r="20" s="113" customFormat="1" ht="14.25" customHeight="1"/>
    <row r="21" s="113" customFormat="1" ht="14.25" customHeight="1"/>
    <row r="22" s="113" customFormat="1" ht="14.25" customHeight="1"/>
    <row r="23" s="113" customFormat="1" ht="14.25" customHeight="1"/>
    <row r="24" s="113" customFormat="1" ht="14.25" customHeight="1"/>
    <row r="25" s="113" customFormat="1" ht="14.25" customHeight="1"/>
    <row r="26" s="113" customFormat="1" ht="14.25" customHeight="1"/>
    <row r="27" s="113" customFormat="1" ht="14.25" customHeight="1"/>
    <row r="28" s="113" customFormat="1" ht="14.25" customHeight="1"/>
    <row r="29" s="113" customFormat="1" ht="14.25" customHeight="1"/>
    <row r="30" s="113" customFormat="1" ht="14.25" customHeight="1"/>
    <row r="31" s="113" customFormat="1" ht="14.25" customHeight="1"/>
    <row r="32" s="113" customFormat="1" ht="14.25" customHeight="1"/>
    <row r="33" s="113" customFormat="1" ht="14.25" customHeight="1" spans="2:4">
      <c r="B33"/>
      <c r="C33"/>
      <c r="D33"/>
    </row>
    <row r="34" s="113" customFormat="1" ht="14.25" customHeight="1" spans="2:4">
      <c r="B34"/>
      <c r="C34"/>
      <c r="D34"/>
    </row>
    <row r="35" s="113" customFormat="1" ht="14.25" customHeight="1" spans="2:4">
      <c r="B35"/>
      <c r="C35"/>
      <c r="D35"/>
    </row>
    <row r="36" s="113" customFormat="1" ht="14.25" customHeight="1" spans="2:4">
      <c r="B36"/>
      <c r="C36"/>
      <c r="D36"/>
    </row>
  </sheetData>
  <sheetProtection formatCells="0" formatColumns="0" formatRows="0"/>
  <mergeCells count="2">
    <mergeCell ref="B2:C2"/>
    <mergeCell ref="B12:C12"/>
  </mergeCells>
  <pageMargins left="0.75" right="0.75" top="0.98" bottom="0.98" header="0.51" footer="0.51"/>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showZeros="0" workbookViewId="0">
      <selection activeCell="A1" sqref="A1"/>
    </sheetView>
  </sheetViews>
  <sheetFormatPr defaultColWidth="9.33333333333333" defaultRowHeight="15"/>
  <cols>
    <col min="1" max="1" width="7.33333333333333" style="79" customWidth="1"/>
    <col min="2" max="3" width="6.66666666666667" style="79" customWidth="1"/>
    <col min="4" max="4" width="16.8333333333333" style="79" customWidth="1"/>
    <col min="5" max="5" width="40.6666666666667" style="79" customWidth="1"/>
    <col min="6" max="11" width="15.1666666666667" style="79" customWidth="1"/>
    <col min="12" max="12" width="17.5" style="79" customWidth="1"/>
    <col min="13" max="13" width="18" style="79" customWidth="1"/>
    <col min="14" max="14" width="12.8333333333333" style="79" customWidth="1"/>
    <col min="15" max="16384" width="9.33333333333333" style="79"/>
  </cols>
  <sheetData>
    <row r="1" ht="14.25" customHeight="1" spans="1:14">
      <c r="A1" s="80"/>
      <c r="B1" s="80"/>
      <c r="C1" s="81"/>
      <c r="D1" s="82"/>
      <c r="E1" s="83"/>
      <c r="F1" s="84"/>
      <c r="G1" s="84"/>
      <c r="H1" s="84"/>
      <c r="I1" s="104"/>
      <c r="J1" s="84"/>
      <c r="K1" s="84"/>
      <c r="L1" s="84"/>
      <c r="M1" s="84"/>
      <c r="N1" s="105" t="s">
        <v>204</v>
      </c>
    </row>
    <row r="2" ht="20.25" customHeight="1" spans="1:14">
      <c r="A2" s="85" t="s">
        <v>205</v>
      </c>
      <c r="B2" s="86"/>
      <c r="C2" s="86"/>
      <c r="D2" s="86"/>
      <c r="E2" s="86"/>
      <c r="F2" s="86"/>
      <c r="G2" s="86"/>
      <c r="H2" s="86"/>
      <c r="I2" s="86"/>
      <c r="J2" s="86"/>
      <c r="K2" s="86"/>
      <c r="L2" s="86"/>
      <c r="M2" s="86"/>
      <c r="N2" s="86"/>
    </row>
    <row r="3" ht="14.25" customHeight="1" spans="1:14">
      <c r="A3" s="87" t="s">
        <v>2</v>
      </c>
      <c r="B3" s="88"/>
      <c r="C3" s="88"/>
      <c r="D3" s="88"/>
      <c r="E3" s="88"/>
      <c r="F3" s="84"/>
      <c r="G3" s="89"/>
      <c r="H3" s="89"/>
      <c r="I3" s="89"/>
      <c r="J3" s="89"/>
      <c r="K3" s="89"/>
      <c r="L3" s="89"/>
      <c r="M3" s="106"/>
      <c r="N3" s="107" t="s">
        <v>3</v>
      </c>
    </row>
    <row r="4" ht="14.25" customHeight="1" spans="1:14">
      <c r="A4" s="90" t="s">
        <v>46</v>
      </c>
      <c r="B4" s="90"/>
      <c r="C4" s="90"/>
      <c r="D4" s="91" t="s">
        <v>47</v>
      </c>
      <c r="E4" s="91" t="s">
        <v>48</v>
      </c>
      <c r="F4" s="91" t="s">
        <v>49</v>
      </c>
      <c r="G4" s="92" t="s">
        <v>84</v>
      </c>
      <c r="H4" s="92"/>
      <c r="I4" s="92"/>
      <c r="J4" s="108"/>
      <c r="K4" s="92"/>
      <c r="L4" s="109" t="s">
        <v>85</v>
      </c>
      <c r="M4" s="92"/>
      <c r="N4" s="110"/>
    </row>
    <row r="5" ht="28.5" customHeight="1" spans="1:14">
      <c r="A5" s="93" t="s">
        <v>50</v>
      </c>
      <c r="B5" s="94" t="s">
        <v>51</v>
      </c>
      <c r="C5" s="94" t="s">
        <v>52</v>
      </c>
      <c r="D5" s="91"/>
      <c r="E5" s="91"/>
      <c r="F5" s="91"/>
      <c r="G5" s="95" t="s">
        <v>19</v>
      </c>
      <c r="H5" s="91" t="s">
        <v>86</v>
      </c>
      <c r="I5" s="91" t="s">
        <v>87</v>
      </c>
      <c r="J5" s="91" t="s">
        <v>88</v>
      </c>
      <c r="K5" s="91" t="s">
        <v>89</v>
      </c>
      <c r="L5" s="91" t="s">
        <v>19</v>
      </c>
      <c r="M5" s="111" t="s">
        <v>90</v>
      </c>
      <c r="N5" s="91" t="s">
        <v>91</v>
      </c>
    </row>
    <row r="6" s="78" customFormat="1" ht="24.75" customHeight="1" spans="1:14">
      <c r="A6" s="96"/>
      <c r="B6" s="96"/>
      <c r="C6" s="96"/>
      <c r="D6" s="96"/>
      <c r="E6" s="97"/>
      <c r="F6" s="98">
        <f>G6+L6</f>
        <v>0</v>
      </c>
      <c r="G6" s="98">
        <f>H6+I6+J6+K6</f>
        <v>0</v>
      </c>
      <c r="H6" s="98"/>
      <c r="I6" s="98"/>
      <c r="J6" s="98"/>
      <c r="K6" s="98"/>
      <c r="L6" s="98">
        <f>M6</f>
        <v>0</v>
      </c>
      <c r="M6" s="98"/>
      <c r="N6" s="98"/>
    </row>
    <row r="7" ht="14.25" customHeight="1" spans="1:14">
      <c r="A7" s="91"/>
      <c r="B7" s="99"/>
      <c r="C7" s="99"/>
      <c r="D7" s="100"/>
      <c r="E7" s="101"/>
      <c r="F7" s="102"/>
      <c r="G7" s="102"/>
      <c r="H7" s="102"/>
      <c r="I7" s="102"/>
      <c r="J7" s="102"/>
      <c r="K7" s="102"/>
      <c r="L7" s="102"/>
      <c r="M7" s="102"/>
      <c r="N7" s="102"/>
    </row>
    <row r="8" ht="14.25" customHeight="1" spans="1:14">
      <c r="A8"/>
      <c r="B8"/>
      <c r="C8"/>
      <c r="D8"/>
      <c r="E8"/>
      <c r="F8"/>
      <c r="G8"/>
      <c r="H8"/>
      <c r="I8"/>
      <c r="J8"/>
      <c r="K8"/>
      <c r="L8"/>
      <c r="M8"/>
      <c r="N8"/>
    </row>
    <row r="9" ht="14.25" customHeight="1" spans="1:14">
      <c r="A9"/>
      <c r="B9"/>
      <c r="C9"/>
      <c r="D9"/>
      <c r="E9"/>
      <c r="F9"/>
      <c r="G9"/>
      <c r="H9"/>
      <c r="I9"/>
      <c r="J9"/>
      <c r="K9"/>
      <c r="L9"/>
      <c r="M9"/>
      <c r="N9"/>
    </row>
    <row r="10" ht="14.25" customHeight="1" spans="1:14">
      <c r="A10"/>
      <c r="B10"/>
      <c r="C10"/>
      <c r="D10"/>
      <c r="E10"/>
      <c r="F10"/>
      <c r="G10"/>
      <c r="H10"/>
      <c r="I10"/>
      <c r="J10"/>
      <c r="K10"/>
      <c r="L10"/>
      <c r="M10"/>
      <c r="N10"/>
    </row>
    <row r="11" ht="14.25" customHeight="1" spans="1:14">
      <c r="A11"/>
      <c r="B11"/>
      <c r="C11"/>
      <c r="D11"/>
      <c r="E11"/>
      <c r="F11"/>
      <c r="G11"/>
      <c r="H11"/>
      <c r="I11"/>
      <c r="J11"/>
      <c r="K11"/>
      <c r="L11"/>
      <c r="M11"/>
      <c r="N11"/>
    </row>
    <row r="12" ht="14.25" customHeight="1" spans="1:14">
      <c r="A12"/>
      <c r="B12"/>
      <c r="C12"/>
      <c r="D12"/>
      <c r="E12"/>
      <c r="F12"/>
      <c r="G12"/>
      <c r="H12"/>
      <c r="I12"/>
      <c r="J12"/>
      <c r="K12"/>
      <c r="L12"/>
      <c r="M12"/>
      <c r="N12"/>
    </row>
    <row r="13" ht="14.25" customHeight="1" spans="1:14">
      <c r="A13" s="88"/>
      <c r="B13" s="88"/>
      <c r="C13" s="88"/>
      <c r="D13" s="88"/>
      <c r="E13" s="103"/>
      <c r="F13" s="88"/>
      <c r="G13" s="88"/>
      <c r="H13" s="88"/>
      <c r="I13" s="88"/>
      <c r="J13" s="88"/>
      <c r="K13" s="88"/>
      <c r="L13" s="88"/>
      <c r="M13" s="88"/>
      <c r="N13" s="88"/>
    </row>
  </sheetData>
  <sheetProtection formatCells="0" formatColumns="0" formatRows="0"/>
  <mergeCells count="3">
    <mergeCell ref="D4:D5"/>
    <mergeCell ref="E4:E5"/>
    <mergeCell ref="F4:F5"/>
  </mergeCells>
  <pageMargins left="0.75" right="0.75" top="1" bottom="1" header="0.5" footer="0.5"/>
  <pageSetup paperSize="9" scale="73"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selection activeCell="H8" sqref="H8"/>
    </sheetView>
  </sheetViews>
  <sheetFormatPr defaultColWidth="8.88888888888889" defaultRowHeight="12" outlineLevelCol="6"/>
  <cols>
    <col min="1" max="1" width="32" customWidth="1"/>
    <col min="2" max="2" width="22" customWidth="1"/>
    <col min="7" max="7" width="25" customWidth="1"/>
  </cols>
  <sheetData>
    <row r="1" spans="7:7">
      <c r="G1" s="69" t="s">
        <v>206</v>
      </c>
    </row>
    <row r="2" ht="17.5" customHeight="1" spans="1:7">
      <c r="A2" s="70" t="s">
        <v>207</v>
      </c>
      <c r="B2" s="70"/>
      <c r="C2" s="70"/>
      <c r="D2" s="70"/>
      <c r="E2" s="70"/>
      <c r="F2" s="70"/>
      <c r="G2" s="70"/>
    </row>
    <row r="3" ht="14.5" customHeight="1" spans="1:7">
      <c r="A3" s="71" t="s">
        <v>208</v>
      </c>
      <c r="B3" s="71"/>
      <c r="C3" s="71"/>
      <c r="D3" s="71"/>
      <c r="E3" s="71"/>
      <c r="F3" s="71"/>
      <c r="G3" s="71"/>
    </row>
    <row r="4" ht="53.5" customHeight="1" spans="1:7">
      <c r="A4" s="72" t="s">
        <v>209</v>
      </c>
      <c r="B4" s="71" t="s">
        <v>210</v>
      </c>
      <c r="C4" s="71"/>
      <c r="D4" s="71"/>
      <c r="E4" s="71"/>
      <c r="F4" s="71"/>
      <c r="G4" s="71"/>
    </row>
    <row r="5" ht="27.5" customHeight="1" spans="1:7">
      <c r="A5" s="72" t="s">
        <v>211</v>
      </c>
      <c r="B5" s="73" t="s">
        <v>212</v>
      </c>
      <c r="C5" s="73"/>
      <c r="D5" s="73"/>
      <c r="E5" s="73"/>
      <c r="F5" s="73"/>
      <c r="G5" s="73"/>
    </row>
    <row r="6" ht="13.5" customHeight="1" spans="1:7">
      <c r="A6" s="58" t="s">
        <v>213</v>
      </c>
      <c r="B6" s="58" t="s">
        <v>214</v>
      </c>
      <c r="C6" s="58" t="s">
        <v>215</v>
      </c>
      <c r="D6" s="58"/>
      <c r="E6" s="58"/>
      <c r="F6" s="58"/>
      <c r="G6" s="58"/>
    </row>
    <row r="7" ht="108.75" customHeight="1" spans="1:7">
      <c r="A7" s="58" t="s">
        <v>216</v>
      </c>
      <c r="B7" s="58" t="s">
        <v>217</v>
      </c>
      <c r="C7" s="59" t="s">
        <v>218</v>
      </c>
      <c r="D7" s="59"/>
      <c r="E7" s="59"/>
      <c r="F7" s="59"/>
      <c r="G7" s="59"/>
    </row>
    <row r="8" ht="180.75" customHeight="1" spans="1:7">
      <c r="A8" s="58" t="s">
        <v>219</v>
      </c>
      <c r="B8" s="58" t="s">
        <v>220</v>
      </c>
      <c r="C8" s="59" t="s">
        <v>221</v>
      </c>
      <c r="D8" s="59"/>
      <c r="E8" s="59"/>
      <c r="F8" s="59"/>
      <c r="G8" s="59"/>
    </row>
    <row r="9" ht="120.75" customHeight="1" spans="1:7">
      <c r="A9" s="55"/>
      <c r="B9" s="58" t="s">
        <v>222</v>
      </c>
      <c r="C9" s="59" t="s">
        <v>223</v>
      </c>
      <c r="D9" s="59"/>
      <c r="E9" s="59"/>
      <c r="F9" s="59"/>
      <c r="G9" s="59"/>
    </row>
    <row r="10" ht="13.5" customHeight="1" spans="1:7">
      <c r="A10" s="58" t="s">
        <v>224</v>
      </c>
      <c r="B10" s="59" t="s">
        <v>225</v>
      </c>
      <c r="C10" s="59"/>
      <c r="D10" s="59"/>
      <c r="E10" s="74">
        <v>2278.9</v>
      </c>
      <c r="F10" s="74"/>
      <c r="G10" s="74"/>
    </row>
    <row r="11" ht="24.75" customHeight="1" spans="1:7">
      <c r="A11" s="58"/>
      <c r="B11" s="59" t="s">
        <v>226</v>
      </c>
      <c r="C11" s="59"/>
      <c r="D11" s="59"/>
      <c r="E11" s="74">
        <v>2278.9</v>
      </c>
      <c r="F11" s="74"/>
      <c r="G11" s="74"/>
    </row>
    <row r="12" ht="24.75" customHeight="1" spans="1:7">
      <c r="A12" s="58"/>
      <c r="B12" s="59" t="s">
        <v>227</v>
      </c>
      <c r="C12" s="59"/>
      <c r="D12" s="59"/>
      <c r="E12" s="60"/>
      <c r="F12" s="60"/>
      <c r="G12" s="60"/>
    </row>
    <row r="13" ht="24.75" customHeight="1" spans="1:7">
      <c r="A13" s="58"/>
      <c r="B13" s="59" t="s">
        <v>228</v>
      </c>
      <c r="C13" s="59"/>
      <c r="D13" s="59"/>
      <c r="E13" s="74">
        <v>1679.3</v>
      </c>
      <c r="F13" s="74"/>
      <c r="G13" s="74"/>
    </row>
    <row r="14" ht="24.75" customHeight="1" spans="1:7">
      <c r="A14" s="58"/>
      <c r="B14" s="59" t="s">
        <v>229</v>
      </c>
      <c r="C14" s="59"/>
      <c r="D14" s="59"/>
      <c r="E14" s="75">
        <v>599.7</v>
      </c>
      <c r="F14" s="75"/>
      <c r="G14" s="75"/>
    </row>
    <row r="15" ht="13.5" customHeight="1" spans="1:7">
      <c r="A15" s="58" t="s">
        <v>230</v>
      </c>
      <c r="B15" s="58" t="s">
        <v>231</v>
      </c>
      <c r="C15" s="58" t="s">
        <v>232</v>
      </c>
      <c r="D15" s="58" t="s">
        <v>233</v>
      </c>
      <c r="E15" s="58"/>
      <c r="F15" s="58" t="s">
        <v>234</v>
      </c>
      <c r="G15" s="58"/>
    </row>
    <row r="16" ht="352.5" customHeight="1" spans="1:7">
      <c r="A16" s="72" t="s">
        <v>235</v>
      </c>
      <c r="B16" s="72" t="s">
        <v>236</v>
      </c>
      <c r="C16" s="73" t="s">
        <v>237</v>
      </c>
      <c r="D16" s="73" t="s">
        <v>238</v>
      </c>
      <c r="E16" s="73"/>
      <c r="F16" s="73" t="s">
        <v>239</v>
      </c>
      <c r="G16" s="73" t="s">
        <v>240</v>
      </c>
    </row>
    <row r="17" ht="157.5" customHeight="1" spans="1:7">
      <c r="A17" s="72"/>
      <c r="B17" s="72"/>
      <c r="C17" s="73" t="s">
        <v>241</v>
      </c>
      <c r="D17" s="76">
        <v>1</v>
      </c>
      <c r="E17" s="76"/>
      <c r="F17" s="73"/>
      <c r="G17" s="73" t="s">
        <v>242</v>
      </c>
    </row>
    <row r="18" ht="300.5" customHeight="1" spans="1:7">
      <c r="A18" s="72"/>
      <c r="B18" s="72"/>
      <c r="C18" s="73" t="s">
        <v>243</v>
      </c>
      <c r="D18" s="76">
        <v>1</v>
      </c>
      <c r="E18" s="76"/>
      <c r="F18" s="73" t="s">
        <v>244</v>
      </c>
      <c r="G18" s="73" t="s">
        <v>245</v>
      </c>
    </row>
    <row r="19" ht="409.5" customHeight="1" spans="1:7">
      <c r="A19" s="72"/>
      <c r="B19" s="72"/>
      <c r="C19" s="73" t="s">
        <v>246</v>
      </c>
      <c r="D19" s="76">
        <v>1</v>
      </c>
      <c r="E19" s="76"/>
      <c r="F19" s="73"/>
      <c r="G19" s="73" t="s">
        <v>247</v>
      </c>
    </row>
    <row r="20" ht="248.5" customHeight="1" spans="1:7">
      <c r="A20" s="72"/>
      <c r="B20" s="72"/>
      <c r="C20" s="73" t="s">
        <v>248</v>
      </c>
      <c r="D20" s="76">
        <v>1</v>
      </c>
      <c r="E20" s="76"/>
      <c r="F20" s="73"/>
      <c r="G20" s="73" t="s">
        <v>249</v>
      </c>
    </row>
    <row r="21" ht="183.5" customHeight="1" spans="1:7">
      <c r="A21" s="72"/>
      <c r="B21" s="72"/>
      <c r="C21" s="73" t="s">
        <v>250</v>
      </c>
      <c r="D21" s="73" t="s">
        <v>251</v>
      </c>
      <c r="E21" s="73"/>
      <c r="F21" s="73" t="s">
        <v>252</v>
      </c>
      <c r="G21" s="73" t="s">
        <v>253</v>
      </c>
    </row>
    <row r="22" ht="235.5" customHeight="1" spans="1:7">
      <c r="A22" s="72"/>
      <c r="B22" s="72"/>
      <c r="C22" s="73" t="s">
        <v>254</v>
      </c>
      <c r="D22" s="76">
        <v>1</v>
      </c>
      <c r="E22" s="76"/>
      <c r="F22" s="73" t="s">
        <v>255</v>
      </c>
      <c r="G22" s="73" t="s">
        <v>256</v>
      </c>
    </row>
    <row r="23" ht="287.5" customHeight="1" spans="1:7">
      <c r="A23" s="72"/>
      <c r="B23" s="72"/>
      <c r="C23" s="77" t="s">
        <v>257</v>
      </c>
      <c r="D23" s="76">
        <v>1</v>
      </c>
      <c r="E23" s="76"/>
      <c r="F23" s="77" t="s">
        <v>258</v>
      </c>
      <c r="G23" s="77" t="s">
        <v>259</v>
      </c>
    </row>
    <row r="24" ht="248.5" customHeight="1" spans="1:7">
      <c r="A24" s="72"/>
      <c r="B24" s="72" t="s">
        <v>260</v>
      </c>
      <c r="C24" s="73" t="s">
        <v>261</v>
      </c>
      <c r="D24" s="73" t="s">
        <v>262</v>
      </c>
      <c r="E24" s="73"/>
      <c r="F24" s="73" t="s">
        <v>263</v>
      </c>
      <c r="G24" s="73" t="s">
        <v>264</v>
      </c>
    </row>
    <row r="25" ht="157.5" customHeight="1" spans="1:7">
      <c r="A25" s="72"/>
      <c r="B25" s="72"/>
      <c r="C25" s="73" t="s">
        <v>265</v>
      </c>
      <c r="D25" s="73" t="s">
        <v>266</v>
      </c>
      <c r="E25" s="73"/>
      <c r="F25" s="73" t="s">
        <v>267</v>
      </c>
      <c r="G25" s="73" t="s">
        <v>268</v>
      </c>
    </row>
    <row r="26" ht="409.5" customHeight="1" spans="1:7">
      <c r="A26" s="72" t="s">
        <v>235</v>
      </c>
      <c r="B26" s="72" t="s">
        <v>269</v>
      </c>
      <c r="C26" s="73" t="s">
        <v>270</v>
      </c>
      <c r="D26" s="73" t="s">
        <v>271</v>
      </c>
      <c r="E26" s="73"/>
      <c r="F26" s="73" t="s">
        <v>272</v>
      </c>
      <c r="G26" s="73" t="s">
        <v>273</v>
      </c>
    </row>
    <row r="27" ht="222.5" customHeight="1" spans="1:7">
      <c r="A27" s="72"/>
      <c r="B27" s="72"/>
      <c r="C27" s="73" t="s">
        <v>274</v>
      </c>
      <c r="D27" s="73" t="s">
        <v>275</v>
      </c>
      <c r="E27" s="73"/>
      <c r="F27" s="73"/>
      <c r="G27" s="73" t="s">
        <v>276</v>
      </c>
    </row>
    <row r="28" ht="409.5" customHeight="1" spans="1:7">
      <c r="A28" s="72"/>
      <c r="B28" s="72"/>
      <c r="C28" s="73" t="s">
        <v>277</v>
      </c>
      <c r="D28" s="76">
        <v>1</v>
      </c>
      <c r="E28" s="76"/>
      <c r="F28" s="73"/>
      <c r="G28" s="73" t="s">
        <v>278</v>
      </c>
    </row>
    <row r="29" ht="409.5" customHeight="1" spans="1:7">
      <c r="A29" s="72"/>
      <c r="B29" s="72"/>
      <c r="C29" s="73" t="s">
        <v>279</v>
      </c>
      <c r="D29" s="73" t="s">
        <v>280</v>
      </c>
      <c r="E29" s="73"/>
      <c r="F29" s="73"/>
      <c r="G29" s="73" t="s">
        <v>281</v>
      </c>
    </row>
    <row r="30" ht="409.5" customHeight="1" spans="1:7">
      <c r="A30" s="72" t="s">
        <v>235</v>
      </c>
      <c r="B30" s="72" t="s">
        <v>282</v>
      </c>
      <c r="C30" s="73" t="s">
        <v>283</v>
      </c>
      <c r="D30" s="73" t="s">
        <v>284</v>
      </c>
      <c r="E30" s="73"/>
      <c r="F30" s="73" t="s">
        <v>285</v>
      </c>
      <c r="G30" s="73" t="s">
        <v>286</v>
      </c>
    </row>
    <row r="31" ht="313.5" customHeight="1" spans="1:7">
      <c r="A31" s="72"/>
      <c r="B31" s="72"/>
      <c r="C31" s="73" t="s">
        <v>287</v>
      </c>
      <c r="D31" s="76">
        <v>1</v>
      </c>
      <c r="E31" s="76"/>
      <c r="F31" s="60"/>
      <c r="G31" s="73" t="s">
        <v>288</v>
      </c>
    </row>
    <row r="32" ht="141.25" customHeight="1" spans="1:7">
      <c r="A32" s="72"/>
      <c r="B32" s="72" t="s">
        <v>289</v>
      </c>
      <c r="C32" s="73" t="s">
        <v>290</v>
      </c>
      <c r="D32" s="60"/>
      <c r="E32" s="60"/>
      <c r="F32" s="73" t="s">
        <v>291</v>
      </c>
      <c r="G32" s="73" t="s">
        <v>292</v>
      </c>
    </row>
    <row r="33" ht="40.5" customHeight="1" spans="1:7">
      <c r="A33" s="72"/>
      <c r="B33" s="72"/>
      <c r="C33" s="73" t="s">
        <v>293</v>
      </c>
      <c r="D33" s="60"/>
      <c r="E33" s="60"/>
      <c r="F33" s="73"/>
      <c r="G33" s="73"/>
    </row>
    <row r="34" ht="15.5" customHeight="1" spans="1:7">
      <c r="A34" s="72"/>
      <c r="B34" s="72"/>
      <c r="C34" s="73" t="s">
        <v>294</v>
      </c>
      <c r="D34" s="60"/>
      <c r="E34" s="60"/>
      <c r="F34" s="73"/>
      <c r="G34" s="73"/>
    </row>
    <row r="35" ht="409.5" customHeight="1" spans="1:7">
      <c r="A35" s="72" t="s">
        <v>295</v>
      </c>
      <c r="B35" s="72" t="s">
        <v>296</v>
      </c>
      <c r="C35" s="73" t="s">
        <v>297</v>
      </c>
      <c r="D35" s="76">
        <v>1</v>
      </c>
      <c r="E35" s="76"/>
      <c r="F35" s="73" t="s">
        <v>298</v>
      </c>
      <c r="G35" s="73" t="s">
        <v>299</v>
      </c>
    </row>
    <row r="36" ht="53.5" customHeight="1" spans="1:7">
      <c r="A36" s="72"/>
      <c r="B36" s="72"/>
      <c r="C36" s="73" t="s">
        <v>300</v>
      </c>
      <c r="D36" s="76">
        <v>1</v>
      </c>
      <c r="E36" s="76"/>
      <c r="F36" s="73"/>
      <c r="G36" s="73"/>
    </row>
    <row r="37" ht="298.25" customHeight="1" spans="1:7">
      <c r="A37" s="72"/>
      <c r="B37" s="72"/>
      <c r="C37" s="73" t="s">
        <v>301</v>
      </c>
      <c r="D37" s="76">
        <v>1</v>
      </c>
      <c r="E37" s="76"/>
      <c r="F37" s="73" t="s">
        <v>302</v>
      </c>
      <c r="G37" s="73" t="s">
        <v>303</v>
      </c>
    </row>
    <row r="38" ht="40.5" customHeight="1" spans="1:7">
      <c r="A38" s="72"/>
      <c r="B38" s="72"/>
      <c r="C38" s="73" t="s">
        <v>304</v>
      </c>
      <c r="D38" s="76">
        <v>1</v>
      </c>
      <c r="E38" s="76"/>
      <c r="F38" s="73"/>
      <c r="G38" s="73"/>
    </row>
    <row r="39" ht="40.5" customHeight="1" spans="1:7">
      <c r="A39" s="72"/>
      <c r="B39" s="72"/>
      <c r="C39" s="73" t="s">
        <v>305</v>
      </c>
      <c r="D39" s="76">
        <v>1</v>
      </c>
      <c r="E39" s="76"/>
      <c r="F39" s="73"/>
      <c r="G39" s="73"/>
    </row>
    <row r="40" ht="183.5" customHeight="1" spans="1:7">
      <c r="A40" s="72"/>
      <c r="B40" s="72"/>
      <c r="C40" s="73" t="s">
        <v>306</v>
      </c>
      <c r="D40" s="76">
        <v>1</v>
      </c>
      <c r="E40" s="76"/>
      <c r="F40" s="73"/>
      <c r="G40" s="73" t="s">
        <v>307</v>
      </c>
    </row>
    <row r="41" ht="143" customHeight="1" spans="1:7">
      <c r="A41" s="72" t="s">
        <v>308</v>
      </c>
      <c r="B41" s="72" t="s">
        <v>309</v>
      </c>
      <c r="C41" s="73" t="s">
        <v>310</v>
      </c>
      <c r="D41" s="76">
        <v>1</v>
      </c>
      <c r="E41" s="76"/>
      <c r="F41" s="73" t="s">
        <v>311</v>
      </c>
      <c r="G41" s="73" t="s">
        <v>312</v>
      </c>
    </row>
    <row r="42" ht="40.5" customHeight="1" spans="1:7">
      <c r="A42" s="72"/>
      <c r="B42" s="72"/>
      <c r="C42" s="73" t="s">
        <v>313</v>
      </c>
      <c r="D42" s="76">
        <v>1</v>
      </c>
      <c r="E42" s="76"/>
      <c r="F42" s="73"/>
      <c r="G42" s="73"/>
    </row>
    <row r="43" ht="169" customHeight="1" spans="1:7">
      <c r="A43" s="72"/>
      <c r="B43" s="72" t="s">
        <v>314</v>
      </c>
      <c r="C43" s="73" t="s">
        <v>315</v>
      </c>
      <c r="D43" s="76">
        <v>1</v>
      </c>
      <c r="E43" s="76"/>
      <c r="F43" s="73" t="s">
        <v>316</v>
      </c>
      <c r="G43" s="73" t="s">
        <v>317</v>
      </c>
    </row>
    <row r="44" ht="40.5" customHeight="1" spans="1:7">
      <c r="A44" s="72"/>
      <c r="B44" s="72"/>
      <c r="C44" s="73" t="s">
        <v>318</v>
      </c>
      <c r="D44" s="76">
        <v>1</v>
      </c>
      <c r="E44" s="76"/>
      <c r="F44" s="73"/>
      <c r="G44" s="73"/>
    </row>
    <row r="45" ht="209.5" customHeight="1" spans="1:7">
      <c r="A45" s="72"/>
      <c r="B45" s="72" t="s">
        <v>319</v>
      </c>
      <c r="C45" s="73" t="s">
        <v>320</v>
      </c>
      <c r="D45" s="76">
        <v>1</v>
      </c>
      <c r="E45" s="76"/>
      <c r="F45" s="73" t="s">
        <v>321</v>
      </c>
      <c r="G45" s="73" t="s">
        <v>322</v>
      </c>
    </row>
    <row r="46" ht="105.5" customHeight="1" spans="1:7">
      <c r="A46" s="72" t="s">
        <v>323</v>
      </c>
      <c r="B46" s="72" t="s">
        <v>324</v>
      </c>
      <c r="C46" s="73" t="s">
        <v>325</v>
      </c>
      <c r="D46" s="60"/>
      <c r="E46" s="60"/>
      <c r="F46" s="73" t="s">
        <v>326</v>
      </c>
      <c r="G46" s="73" t="s">
        <v>327</v>
      </c>
    </row>
    <row r="47" ht="105.5" customHeight="1" spans="1:7">
      <c r="A47" s="72"/>
      <c r="B47" s="72" t="s">
        <v>328</v>
      </c>
      <c r="C47" s="73" t="s">
        <v>329</v>
      </c>
      <c r="D47" s="60"/>
      <c r="E47" s="60"/>
      <c r="F47" s="73" t="s">
        <v>330</v>
      </c>
      <c r="G47" s="73" t="s">
        <v>331</v>
      </c>
    </row>
    <row r="48" ht="40.5" customHeight="1" spans="1:7">
      <c r="A48" s="72"/>
      <c r="B48" s="72" t="s">
        <v>332</v>
      </c>
      <c r="C48" s="73" t="s">
        <v>333</v>
      </c>
      <c r="D48" s="76">
        <v>1</v>
      </c>
      <c r="E48" s="76"/>
      <c r="F48" s="73" t="s">
        <v>334</v>
      </c>
      <c r="G48" s="73" t="s">
        <v>335</v>
      </c>
    </row>
    <row r="49" ht="40.5" customHeight="1" spans="1:7">
      <c r="A49" s="72"/>
      <c r="B49" s="72"/>
      <c r="C49" s="73" t="s">
        <v>336</v>
      </c>
      <c r="D49" s="76">
        <v>1</v>
      </c>
      <c r="E49" s="76"/>
      <c r="F49" s="73"/>
      <c r="G49" s="73"/>
    </row>
    <row r="50" ht="40.5" customHeight="1" spans="1:7">
      <c r="A50" s="72"/>
      <c r="B50" s="72"/>
      <c r="C50" s="73" t="s">
        <v>337</v>
      </c>
      <c r="D50" s="76">
        <v>1</v>
      </c>
      <c r="E50" s="76"/>
      <c r="F50" s="73"/>
      <c r="G50" s="73"/>
    </row>
    <row r="51" ht="40.5" customHeight="1" spans="1:7">
      <c r="A51" s="72"/>
      <c r="B51" s="72"/>
      <c r="C51" s="73" t="s">
        <v>338</v>
      </c>
      <c r="D51" s="76">
        <v>1</v>
      </c>
      <c r="E51" s="76"/>
      <c r="F51" s="73"/>
      <c r="G51" s="73"/>
    </row>
  </sheetData>
  <mergeCells count="87">
    <mergeCell ref="A2:G2"/>
    <mergeCell ref="A3:G3"/>
    <mergeCell ref="B4:G4"/>
    <mergeCell ref="B5:G5"/>
    <mergeCell ref="C6:G6"/>
    <mergeCell ref="C7:G7"/>
    <mergeCell ref="C8:G8"/>
    <mergeCell ref="C9:G9"/>
    <mergeCell ref="B10:D10"/>
    <mergeCell ref="E10:G10"/>
    <mergeCell ref="B11:D11"/>
    <mergeCell ref="E11:G11"/>
    <mergeCell ref="B12:D12"/>
    <mergeCell ref="E12:G12"/>
    <mergeCell ref="B13:D13"/>
    <mergeCell ref="E13:G13"/>
    <mergeCell ref="B14:D14"/>
    <mergeCell ref="E14:G14"/>
    <mergeCell ref="D15:E15"/>
    <mergeCell ref="F15:G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A10:A14"/>
    <mergeCell ref="A16:A25"/>
    <mergeCell ref="A26:A29"/>
    <mergeCell ref="A30:A34"/>
    <mergeCell ref="A35:A40"/>
    <mergeCell ref="A41:A45"/>
    <mergeCell ref="A46:A51"/>
    <mergeCell ref="B16:B23"/>
    <mergeCell ref="B24:B25"/>
    <mergeCell ref="B26:B29"/>
    <mergeCell ref="B30:B31"/>
    <mergeCell ref="B32:B34"/>
    <mergeCell ref="B35:B40"/>
    <mergeCell ref="B41:B42"/>
    <mergeCell ref="B43:B44"/>
    <mergeCell ref="B48:B51"/>
    <mergeCell ref="F16:F17"/>
    <mergeCell ref="F18:F20"/>
    <mergeCell ref="F26:F29"/>
    <mergeCell ref="F32:F34"/>
    <mergeCell ref="F35:F36"/>
    <mergeCell ref="F37:F40"/>
    <mergeCell ref="F41:F42"/>
    <mergeCell ref="F43:F44"/>
    <mergeCell ref="F48:F51"/>
    <mergeCell ref="G32:G34"/>
    <mergeCell ref="G35:G36"/>
    <mergeCell ref="G37:G39"/>
    <mergeCell ref="G41:G42"/>
    <mergeCell ref="G43:G44"/>
    <mergeCell ref="G48:G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12</vt:i4>
      </vt:variant>
    </vt:vector>
  </HeadingPairs>
  <TitlesOfParts>
    <vt:vector size="12" baseType="lpstr">
      <vt:lpstr>1部门预算收支总表</vt:lpstr>
      <vt:lpstr>2部门收入总体情况表</vt:lpstr>
      <vt:lpstr>3支出情况表</vt:lpstr>
      <vt:lpstr>4财政拨款收支总表</vt:lpstr>
      <vt:lpstr>5一般公共预算支出情况表</vt:lpstr>
      <vt:lpstr>6支出经济分类汇总表</vt:lpstr>
      <vt:lpstr>7一般公共预算“三公”经费支出表</vt:lpstr>
      <vt:lpstr>8政府性基金支出情况表</vt:lpstr>
      <vt:lpstr>9市级部门（单位）整体绩效目标表</vt:lpstr>
      <vt:lpstr>10部门预算项目绩效目标表</vt:lpstr>
      <vt:lpstr>11国有资本经营预算情况表</vt:lpstr>
      <vt:lpstr>12政府采购情况表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哟哟哟</cp:lastModifiedBy>
  <dcterms:created xsi:type="dcterms:W3CDTF">2017-12-06T01:55:00Z</dcterms:created>
  <cp:lastPrinted>2018-03-22T08:59:00Z</cp:lastPrinted>
  <dcterms:modified xsi:type="dcterms:W3CDTF">2021-04-29T14:44:16Z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4985952</vt:r8>
  </property>
  <property fmtid="{D5CDD505-2E9C-101B-9397-08002B2CF9AE}" pid="3" name="KSOProductBuildVer">
    <vt:lpwstr>2052-11.1.0.10463</vt:lpwstr>
  </property>
  <property fmtid="{D5CDD505-2E9C-101B-9397-08002B2CF9AE}" pid="4" name="ICV">
    <vt:lpwstr>F2C17A6D2DAC4482985938A0159079CD</vt:lpwstr>
  </property>
</Properties>
</file>